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8205" yWindow="975" windowWidth="12135" windowHeight="8865"/>
  </bookViews>
  <sheets>
    <sheet name="Log" sheetId="11" r:id="rId1"/>
    <sheet name="Plan" sheetId="2" r:id="rId2"/>
    <sheet name="Table 1" sheetId="1" r:id="rId3"/>
    <sheet name="Table 2" sheetId="3" r:id="rId4"/>
    <sheet name="Table 3" sheetId="4" r:id="rId5"/>
    <sheet name="Table 4" sheetId="5" r:id="rId6"/>
    <sheet name="Table 5" sheetId="6" r:id="rId7"/>
    <sheet name="Table 6" sheetId="7" r:id="rId8"/>
    <sheet name="Table 7" sheetId="8" r:id="rId9"/>
    <sheet name="Table 8" sheetId="9" r:id="rId10"/>
    <sheet name="Comments" sheetId="10" r:id="rId11"/>
  </sheets>
  <definedNames>
    <definedName name="Company">Plan!$D$3</definedName>
    <definedName name="Plan">Plan!#REF!</definedName>
    <definedName name="plan.">Plan!$D$4</definedName>
    <definedName name="Product">Plan!#REF!</definedName>
  </definedNames>
  <calcPr calcId="144525"/>
</workbook>
</file>

<file path=xl/calcChain.xml><?xml version="1.0" encoding="utf-8"?>
<calcChain xmlns="http://schemas.openxmlformats.org/spreadsheetml/2006/main">
  <c r="E5" i="7" l="1"/>
  <c r="D20" i="9" l="1"/>
  <c r="H6" i="5"/>
  <c r="H7" i="5"/>
  <c r="H5" i="5"/>
  <c r="F6" i="5"/>
  <c r="F7" i="5"/>
  <c r="F5" i="5"/>
  <c r="M56" i="4"/>
  <c r="L56" i="4"/>
  <c r="M54" i="4"/>
  <c r="L54" i="4"/>
  <c r="M52" i="4"/>
  <c r="L52" i="4"/>
  <c r="M50" i="4"/>
  <c r="L50" i="4"/>
  <c r="M48" i="4"/>
  <c r="L48" i="4"/>
  <c r="M46" i="4"/>
  <c r="L46" i="4"/>
  <c r="M44" i="4"/>
  <c r="L44" i="4"/>
  <c r="M42" i="4"/>
  <c r="L42" i="4"/>
  <c r="M40" i="4"/>
  <c r="L40" i="4"/>
  <c r="M38" i="4"/>
  <c r="L38" i="4"/>
  <c r="M36" i="4"/>
  <c r="L36" i="4"/>
  <c r="M34" i="4"/>
  <c r="L34" i="4"/>
  <c r="M31" i="4"/>
  <c r="L31" i="4"/>
  <c r="M29" i="4"/>
  <c r="L29" i="4"/>
  <c r="M27" i="4"/>
  <c r="L27" i="4"/>
  <c r="M25" i="4"/>
  <c r="L25" i="4"/>
  <c r="M23" i="4"/>
  <c r="L23" i="4"/>
  <c r="M21" i="4"/>
  <c r="L21" i="4"/>
  <c r="M19" i="4"/>
  <c r="L19" i="4"/>
  <c r="M17" i="4"/>
  <c r="L17" i="4"/>
  <c r="M15" i="4"/>
  <c r="L15" i="4"/>
  <c r="M13" i="4"/>
  <c r="L13" i="4"/>
  <c r="M11" i="4"/>
  <c r="L11" i="4"/>
  <c r="I56" i="4"/>
  <c r="H56" i="4"/>
  <c r="I54" i="4"/>
  <c r="H54" i="4"/>
  <c r="I52" i="4"/>
  <c r="H52" i="4"/>
  <c r="I50" i="4"/>
  <c r="H50" i="4"/>
  <c r="I48" i="4"/>
  <c r="H48" i="4"/>
  <c r="I46" i="4"/>
  <c r="H46" i="4"/>
  <c r="I44" i="4"/>
  <c r="H44" i="4"/>
  <c r="I42" i="4"/>
  <c r="H42" i="4"/>
  <c r="I40" i="4"/>
  <c r="H40" i="4"/>
  <c r="I38" i="4"/>
  <c r="H38" i="4"/>
  <c r="I36" i="4"/>
  <c r="H36" i="4"/>
  <c r="I34" i="4"/>
  <c r="H34" i="4"/>
  <c r="I31" i="4"/>
  <c r="H31" i="4"/>
  <c r="I29" i="4"/>
  <c r="H29" i="4"/>
  <c r="I27" i="4"/>
  <c r="H27" i="4"/>
  <c r="I25" i="4"/>
  <c r="H25" i="4"/>
  <c r="I23" i="4"/>
  <c r="H23" i="4"/>
  <c r="I21" i="4"/>
  <c r="H21" i="4"/>
  <c r="I19" i="4"/>
  <c r="H19" i="4"/>
  <c r="I17" i="4"/>
  <c r="H17" i="4"/>
  <c r="I15" i="4"/>
  <c r="H15" i="4"/>
  <c r="I13" i="4"/>
  <c r="H13" i="4"/>
  <c r="I11" i="4"/>
  <c r="H11" i="4"/>
  <c r="M9" i="4"/>
  <c r="L9" i="4"/>
  <c r="I9" i="4"/>
  <c r="H9" i="4"/>
  <c r="E20" i="3" l="1"/>
  <c r="E21" i="3"/>
  <c r="E22" i="3"/>
  <c r="E19" i="3"/>
  <c r="E16" i="3"/>
  <c r="E17" i="3"/>
  <c r="E15" i="3"/>
  <c r="E11" i="3"/>
  <c r="E12" i="3"/>
  <c r="E13" i="3"/>
  <c r="E10" i="3"/>
  <c r="E6" i="3"/>
  <c r="E7" i="3"/>
  <c r="E8" i="3"/>
  <c r="E5" i="3"/>
  <c r="K19" i="3"/>
  <c r="L19" i="3" s="1"/>
  <c r="J19" i="3"/>
  <c r="J24" i="3" s="1"/>
  <c r="H19" i="3"/>
  <c r="H24" i="3" s="1"/>
  <c r="G19" i="3"/>
  <c r="G24" i="3" s="1"/>
  <c r="F19" i="3"/>
  <c r="F24" i="3" s="1"/>
  <c r="D19" i="3"/>
  <c r="L17" i="3"/>
  <c r="I17" i="3"/>
  <c r="L16" i="3"/>
  <c r="I16" i="3"/>
  <c r="L15" i="3"/>
  <c r="I15" i="3"/>
  <c r="L13" i="3"/>
  <c r="I13" i="3"/>
  <c r="L12" i="3"/>
  <c r="I12" i="3"/>
  <c r="L11" i="3"/>
  <c r="I11" i="3"/>
  <c r="L10" i="3"/>
  <c r="I10" i="3"/>
  <c r="L8" i="3"/>
  <c r="I8" i="3"/>
  <c r="L7" i="3"/>
  <c r="I7" i="3"/>
  <c r="L6" i="3"/>
  <c r="I6" i="3"/>
  <c r="L5" i="3"/>
  <c r="I5" i="3"/>
  <c r="I24" i="3" l="1"/>
  <c r="D24" i="3"/>
  <c r="E24" i="3" s="1"/>
  <c r="I19" i="3"/>
  <c r="K24" i="3"/>
  <c r="L24" i="3" s="1"/>
  <c r="F32" i="1"/>
  <c r="F31" i="1"/>
  <c r="F29" i="1"/>
  <c r="E30" i="1"/>
  <c r="F28" i="1" s="1"/>
  <c r="F26" i="1"/>
  <c r="F25" i="1"/>
  <c r="E24" i="1"/>
  <c r="F23" i="1" s="1"/>
  <c r="F22" i="1" l="1"/>
  <c r="F20" i="1"/>
  <c r="F19" i="1"/>
  <c r="E18" i="1"/>
  <c r="F17" i="1" s="1"/>
  <c r="E14" i="1"/>
  <c r="F12" i="1" s="1"/>
  <c r="E10" i="1"/>
  <c r="F13" i="1" l="1"/>
  <c r="F8" i="1"/>
  <c r="E33" i="1"/>
  <c r="F16" i="1"/>
  <c r="F9" i="1"/>
</calcChain>
</file>

<file path=xl/sharedStrings.xml><?xml version="1.0" encoding="utf-8"?>
<sst xmlns="http://schemas.openxmlformats.org/spreadsheetml/2006/main" count="350" uniqueCount="198">
  <si>
    <t>≤ 24 Hours</t>
  </si>
  <si>
    <t>&gt; 24 Hours</t>
  </si>
  <si>
    <t>Total Concurrent Reviews</t>
  </si>
  <si>
    <t>Urgent Concurrent Reviews Received &gt; 24 Hours Prior</t>
  </si>
  <si>
    <t>Urgent Concurrent Reviews Received &lt;24 Hours Prior to Treatment</t>
  </si>
  <si>
    <t>A</t>
  </si>
  <si>
    <t>UR Decisions Made</t>
  </si>
  <si>
    <t>#</t>
  </si>
  <si>
    <t>%</t>
  </si>
  <si>
    <t>Urgent Pre-Service Reviews</t>
  </si>
  <si>
    <t>≤ 48 Hours</t>
  </si>
  <si>
    <t>Total Urgent Pre-Service Reviews</t>
  </si>
  <si>
    <t>1. Days are defined as calendar days</t>
  </si>
  <si>
    <t>UR Decisions Exceeding 48 Hours for Which Extension Was Justified</t>
  </si>
  <si>
    <t>UR Decisions Exceeding 48 Hours for Which Extension Was Not Justified</t>
  </si>
  <si>
    <r>
      <t>Table 1. Days</t>
    </r>
    <r>
      <rPr>
        <b/>
        <vertAlign val="superscript"/>
        <sz val="14"/>
        <color theme="0"/>
        <rFont val="Calibri"/>
        <family val="2"/>
        <scheme val="minor"/>
      </rPr>
      <t>1</t>
    </r>
    <r>
      <rPr>
        <b/>
        <sz val="14"/>
        <color theme="0"/>
        <rFont val="Calibri"/>
        <family val="2"/>
        <scheme val="minor"/>
      </rPr>
      <t xml:space="preserve"> to Make UR Decisions from Date of Request</t>
    </r>
  </si>
  <si>
    <t>Non-Urgent Pre-Service Reviews</t>
  </si>
  <si>
    <t>&gt; 48 Hours</t>
  </si>
  <si>
    <t>Total Non-Urgent Pre-Service Reviews</t>
  </si>
  <si>
    <t>UR Decisions Exceeding 2 Days for Which Extension Justified</t>
  </si>
  <si>
    <t>UR Decisions Exceeding 2 Days for Which Extension Not Justified</t>
  </si>
  <si>
    <t>Post-Serv ice Reviews</t>
  </si>
  <si>
    <t>&gt; 2 Business Days</t>
  </si>
  <si>
    <t>≤ 2 Business Days</t>
  </si>
  <si>
    <t>≤ 30 Business Days</t>
  </si>
  <si>
    <t>&gt; 30 Business Days</t>
  </si>
  <si>
    <t>Total Post-Service Reviews</t>
  </si>
  <si>
    <t>UR Decisions Exceeding 30 Days for Which Extension was Justified</t>
  </si>
  <si>
    <t>UR Decisions Exceeding 30 Days for Which Extension was Not Justified</t>
  </si>
  <si>
    <t>Total UR Decisions Made</t>
  </si>
  <si>
    <t>Days Plan Took To Make a UR Decision</t>
  </si>
  <si>
    <t>Average</t>
  </si>
  <si>
    <t>Median</t>
  </si>
  <si>
    <t>Maximum</t>
  </si>
  <si>
    <t>Minimum</t>
  </si>
  <si>
    <t>Post-Service Reviews</t>
  </si>
  <si>
    <t>B</t>
  </si>
  <si>
    <t>UR Decision Statistics</t>
  </si>
  <si>
    <t>Types of UR Decisions and Performance Against Review Decision-Making Timeframe Requirements</t>
  </si>
  <si>
    <t>Plan Information</t>
  </si>
  <si>
    <t>Plan</t>
  </si>
  <si>
    <t>Contact Information</t>
  </si>
  <si>
    <t>Primary Contact</t>
  </si>
  <si>
    <t>Name</t>
  </si>
  <si>
    <t>Phone</t>
  </si>
  <si>
    <t>Email</t>
  </si>
  <si>
    <r>
      <t>*</t>
    </r>
    <r>
      <rPr>
        <i/>
        <sz val="11"/>
        <color theme="1"/>
        <rFont val="Calibri"/>
        <family val="2"/>
        <scheme val="minor"/>
      </rPr>
      <t>Optional</t>
    </r>
  </si>
  <si>
    <t>Secondary Contact*</t>
  </si>
  <si>
    <t>Name*</t>
  </si>
  <si>
    <t>Phone*</t>
  </si>
  <si>
    <t>Email*</t>
  </si>
  <si>
    <t>Company</t>
  </si>
  <si>
    <t>Plan Type</t>
  </si>
  <si>
    <t>Type of grievance</t>
  </si>
  <si>
    <t># of grievances remaining unresolved from prior reporting period</t>
  </si>
  <si>
    <t># of total grievances resolved after 1st review during reporting period</t>
  </si>
  <si>
    <t># of 1st level reviews resolved in member's favor during reporting period</t>
  </si>
  <si>
    <t>% of 1st level reviews resolved in member's favor during reporting period</t>
  </si>
  <si>
    <t># of grievances resolved after 2nd review during reporting period</t>
  </si>
  <si>
    <t># of 2nd level reviews resolved in member's favor during reporting period</t>
  </si>
  <si>
    <t>% of 2nd level reviews resolved in member's favor during reporting period</t>
  </si>
  <si>
    <t>a. physical health service denials/coverage issues requiring concurrent review</t>
  </si>
  <si>
    <t>b. physical health pre-service denials/coverage issues requiring urgent review</t>
  </si>
  <si>
    <t>c. physical health pre-service denials/coverage issues not requiring urgent review</t>
  </si>
  <si>
    <t xml:space="preserve">d. physical health post-service denials/coverage issues </t>
  </si>
  <si>
    <t>e. mental health and substance abuse service denials/coverage issues requiring concurrent review</t>
  </si>
  <si>
    <t>f. mental health and substance abuse pre-service denials/coverage issues requiring urgent review</t>
  </si>
  <si>
    <t>g. mental health and substance abuse pre-service denials/coverage issues not requiring urgent review</t>
  </si>
  <si>
    <t xml:space="preserve">h. mental health and substance abuse post-service denials/coverage issues </t>
  </si>
  <si>
    <t>i. pharmacy pre-service denials/coverage issues requiring urgent review</t>
  </si>
  <si>
    <t>j. pharmacy pre-service denials/coverage issues not requiring urgent review</t>
  </si>
  <si>
    <t xml:space="preserve">k. pharmacy health post-service denials/coverage issues </t>
  </si>
  <si>
    <t xml:space="preserve">    1. provider performance &amp; office management</t>
  </si>
  <si>
    <t xml:space="preserve">    2. plan administration</t>
  </si>
  <si>
    <t xml:space="preserve">    3. access to health care </t>
  </si>
  <si>
    <t>Total</t>
  </si>
  <si>
    <t xml:space="preserve">Total member months: </t>
  </si>
  <si>
    <r>
      <t>Total mental health and substance abuse member months:</t>
    </r>
    <r>
      <rPr>
        <vertAlign val="superscript"/>
        <sz val="10"/>
        <rFont val="Arial"/>
        <family val="2"/>
      </rPr>
      <t>3</t>
    </r>
  </si>
  <si>
    <t>Note: Total member months for the 12-month reporting period should be calculated as the sum of all members enrolled each of the 12 months in the reporting period.</t>
  </si>
  <si>
    <t>1. The number of grievances are those grievances received during the reporting period. If a grievance goes through both levels in a reporting period, it will count only as one grievance.</t>
  </si>
  <si>
    <t>2. The number of grievances per thousand is formula driven and calculated as follows: # grievances x 12000, divided by total member months during the reporting period.</t>
  </si>
  <si>
    <t>Table 2. Grievance Frequency and Outcome</t>
  </si>
  <si>
    <t xml:space="preserve">       </t>
  </si>
  <si>
    <t>3. Total mental health and substance abuse member months is defined as the total number months of plan members receiving mental health and substance abuse services through the plan (e.g., total member months for the plan minus member months for those with a mental health and substance abuse carveout.)</t>
  </si>
  <si>
    <r>
      <t>Total # of grievances received during reporting period</t>
    </r>
    <r>
      <rPr>
        <vertAlign val="superscript"/>
        <sz val="8"/>
        <rFont val="Arial"/>
        <family val="2"/>
      </rPr>
      <t>1</t>
    </r>
  </si>
  <si>
    <r>
      <t>Total grievances per 1000 mbrs</t>
    </r>
    <r>
      <rPr>
        <b/>
        <vertAlign val="superscript"/>
        <sz val="8"/>
        <rFont val="Arial"/>
        <family val="2"/>
      </rPr>
      <t>2</t>
    </r>
  </si>
  <si>
    <t xml:space="preserve">l. grievances unrelated to an adverse benefit determination, including: </t>
  </si>
  <si>
    <t>C</t>
  </si>
  <si>
    <t>D</t>
  </si>
  <si>
    <t>E</t>
  </si>
  <si>
    <t>F</t>
  </si>
  <si>
    <t>G</t>
  </si>
  <si>
    <t>H</t>
  </si>
  <si>
    <t>I</t>
  </si>
  <si>
    <t>Table 3. Grievance Process Tables</t>
  </si>
  <si>
    <t>Level 1</t>
  </si>
  <si>
    <t>#  of grievances plan resolved in the specified # of hours or calendar days (below) after receipt of grievance</t>
  </si>
  <si>
    <t>% of grievances plan resolved in the specified # of hours or calendar days (below) after receipt of grievance</t>
  </si>
  <si>
    <r>
      <t>&lt;</t>
    </r>
    <r>
      <rPr>
        <b/>
        <sz val="10"/>
        <rFont val="Arial"/>
        <family val="2"/>
      </rPr>
      <t>24 hrs</t>
    </r>
  </si>
  <si>
    <t>&gt; 24 hrs</t>
  </si>
  <si>
    <r>
      <t>&lt;</t>
    </r>
    <r>
      <rPr>
        <b/>
        <sz val="10"/>
        <rFont val="Arial"/>
        <family val="2"/>
      </rPr>
      <t>72 hrs</t>
    </r>
  </si>
  <si>
    <t>&gt; 72 hrs</t>
  </si>
  <si>
    <r>
      <t>&lt;</t>
    </r>
    <r>
      <rPr>
        <b/>
        <sz val="10"/>
        <rFont val="Arial"/>
        <family val="2"/>
      </rPr>
      <t>30 days</t>
    </r>
  </si>
  <si>
    <t>&gt; 30 Days</t>
  </si>
  <si>
    <t>&gt; 30 days</t>
  </si>
  <si>
    <r>
      <t>&lt;</t>
    </r>
    <r>
      <rPr>
        <b/>
        <sz val="10"/>
        <rFont val="Arial"/>
        <family val="2"/>
      </rPr>
      <t>60 days</t>
    </r>
  </si>
  <si>
    <t>&gt; 60 Days</t>
  </si>
  <si>
    <t>l. grievances related to quality</t>
  </si>
  <si>
    <t>Level 2</t>
  </si>
  <si>
    <t>l.  grievances unrelated to an adverse benefit determination</t>
  </si>
  <si>
    <t>1. "# of grievances resolved" represents those grievances that were resolved during the current reporting period.</t>
  </si>
  <si>
    <t>2. "# appealed to Level 2" includes those grievances resolved at the first level in both prior and current reporting periods, that were submitted for second level review in the current reporting period.</t>
  </si>
  <si>
    <t xml:space="preserve">Average </t>
  </si>
  <si>
    <r>
      <t>Number of Days</t>
    </r>
    <r>
      <rPr>
        <b/>
        <vertAlign val="superscript"/>
        <sz val="11"/>
        <color theme="0"/>
        <rFont val="Calibri"/>
        <family val="2"/>
        <scheme val="minor"/>
      </rPr>
      <t>3</t>
    </r>
  </si>
  <si>
    <t>Number of Grieveances</t>
  </si>
  <si>
    <r>
      <t>Resolved</t>
    </r>
    <r>
      <rPr>
        <b/>
        <vertAlign val="superscript"/>
        <sz val="10"/>
        <color theme="0"/>
        <rFont val="Arial"/>
        <family val="2"/>
      </rPr>
      <t>1</t>
    </r>
  </si>
  <si>
    <r>
      <t>Appealed to Level 2</t>
    </r>
    <r>
      <rPr>
        <b/>
        <vertAlign val="superscript"/>
        <sz val="10"/>
        <color theme="0"/>
        <rFont val="Arial"/>
        <family val="2"/>
      </rPr>
      <t>2</t>
    </r>
  </si>
  <si>
    <t>#  decisions &gt; hr or day standard for which an extension was:</t>
  </si>
  <si>
    <t>Not Justified</t>
  </si>
  <si>
    <t>Justified</t>
  </si>
  <si>
    <t>%  decisions &gt; hr or day standard for which an extension was:</t>
  </si>
  <si>
    <t>J</t>
  </si>
  <si>
    <t>K</t>
  </si>
  <si>
    <t>L</t>
  </si>
  <si>
    <t>M</t>
  </si>
  <si>
    <t>3. The average, minimum and maximum should be reported. When no grievances reported, enter "NA". These are not calculated within the spreadsheet.</t>
  </si>
  <si>
    <t>Grievance Resolution Process - Days to Make a Decision from the Date on which the Grievance was Received (For all grievances resolved during reporting period)</t>
  </si>
  <si>
    <t>Table 4:   Members Submitting More Than One Grievance</t>
  </si>
  <si>
    <t>Number members who submitted a grievance</t>
  </si>
  <si>
    <t xml:space="preserve"> Number members who submitted &gt;1 grievance</t>
  </si>
  <si>
    <t>Category</t>
  </si>
  <si>
    <t>Physical Health</t>
  </si>
  <si>
    <t>MH/SA</t>
  </si>
  <si>
    <t>Pharmacy</t>
  </si>
  <si>
    <r>
      <t>Percent</t>
    </r>
    <r>
      <rPr>
        <b/>
        <vertAlign val="superscript"/>
        <sz val="11"/>
        <rFont val="Arial"/>
        <family val="2"/>
      </rPr>
      <t>1</t>
    </r>
  </si>
  <si>
    <r>
      <t xml:space="preserve">Number members who submitted </t>
    </r>
    <r>
      <rPr>
        <b/>
        <u/>
        <sz val="11"/>
        <rFont val="Arial"/>
        <family val="2"/>
      </rPr>
      <t>only</t>
    </r>
    <r>
      <rPr>
        <b/>
        <sz val="11"/>
        <rFont val="Arial"/>
        <family val="2"/>
      </rPr>
      <t xml:space="preserve"> 1 grievance</t>
    </r>
  </si>
  <si>
    <t>1. The denominators for these percentages is the number of members who made a grievance during the reporting period (i.e., the number in the first column).  The numerator for these percentages is the number found in the preceding column.</t>
  </si>
  <si>
    <t xml:space="preserve">Rule H Section Delegated </t>
  </si>
  <si>
    <t>Description of Function Delegated</t>
  </si>
  <si>
    <t>Name of Delegate</t>
  </si>
  <si>
    <t>Example:  grievances</t>
  </si>
  <si>
    <t>1st level appeals</t>
  </si>
  <si>
    <t>California Behavioral Health</t>
  </si>
  <si>
    <t>primary source verification</t>
  </si>
  <si>
    <t>Unified Credentialing, Inc.</t>
  </si>
  <si>
    <t>Table 5:  List of Delegated Functions</t>
  </si>
  <si>
    <t>Example:  credentialing</t>
  </si>
  <si>
    <t xml:space="preserve">Table 6:  % of contracted PCPs receiving enhanced payment to support medical home operation </t>
  </si>
  <si>
    <t>Number of contracted PCPs receiving enhanced payment to support medical home operation</t>
  </si>
  <si>
    <t>Total number of contracted PCPs</t>
  </si>
  <si>
    <t xml:space="preserve">PMPM value of enhanced practice payments to support medical home operation </t>
  </si>
  <si>
    <t xml:space="preserve">Table 7:  PMPM value of enhanced practice payments to support medical home operation </t>
  </si>
  <si>
    <t xml:space="preserve">Table 8: Names and % of Vermont Hospital Service Areas where the MCO is making payments to support Community Health Teams in accordance with Vermont Blueprint-defined payment terms </t>
  </si>
  <si>
    <t>Name of Health Service Area</t>
  </si>
  <si>
    <t xml:space="preserve">Barre </t>
  </si>
  <si>
    <t>Bennington</t>
  </si>
  <si>
    <t>Brattleboro</t>
  </si>
  <si>
    <t>Randolph</t>
  </si>
  <si>
    <t>Rutland</t>
  </si>
  <si>
    <t>Burlington</t>
  </si>
  <si>
    <t>Middlebury</t>
  </si>
  <si>
    <t>Morrisville</t>
  </si>
  <si>
    <t>Newport</t>
  </si>
  <si>
    <t>St. Albans</t>
  </si>
  <si>
    <t>St. Johnsbury</t>
  </si>
  <si>
    <t>Springfield</t>
  </si>
  <si>
    <t>Upper Valley (Bradford)</t>
  </si>
  <si>
    <t>Windsor</t>
  </si>
  <si>
    <t>White River Junction</t>
  </si>
  <si>
    <t xml:space="preserve"> % of Vermont Hospital Service Areas where the MCO is making payments to support Community Health Teams in accordance with Vermont Blueprint-defined payment terms </t>
  </si>
  <si>
    <t>Yes</t>
  </si>
  <si>
    <t>No</t>
  </si>
  <si>
    <t>"Yes" = MCO is making payments to support Community Health Teams</t>
  </si>
  <si>
    <t>Comments</t>
  </si>
  <si>
    <t>Source
(Table, Column/Row)</t>
  </si>
  <si>
    <t xml:space="preserve">Log of Rule 10-specific Measures Table Updates  
  </t>
  </si>
  <si>
    <t>Name of Table</t>
  </si>
  <si>
    <t>Nature of Update</t>
  </si>
  <si>
    <t>Table 1:  Days to make UR decision from date of request</t>
  </si>
  <si>
    <t>Updated to reflect rule H-2009-3</t>
  </si>
  <si>
    <t>Table 2:  Grievance frequency and outcome</t>
  </si>
  <si>
    <t>Table 3:  Grievance resolution process</t>
  </si>
  <si>
    <t>Table 4:  Members submitting more than one grievance</t>
  </si>
  <si>
    <t>Updated to reflect three grievance categories</t>
  </si>
  <si>
    <t>Table 5: List of Delegated functions</t>
  </si>
  <si>
    <t>Table 6:  Percent of Contracted PCPs Sent MCO Lists of Care Management or Disease Management Contacts</t>
  </si>
  <si>
    <t>deleted table</t>
  </si>
  <si>
    <t>Table 7:  ED/PCP Communication Compliance</t>
  </si>
  <si>
    <t>Table 8:  Hospital/PCP Communication Compliance</t>
  </si>
  <si>
    <t>Added Upper Valley</t>
  </si>
  <si>
    <t>Comment Table</t>
  </si>
  <si>
    <t>Table: ALL</t>
  </si>
  <si>
    <t>Most Recent
Update</t>
  </si>
  <si>
    <t>Table layouts updated</t>
  </si>
  <si>
    <t>Table: PLAN</t>
  </si>
  <si>
    <t>Table "Plan" created</t>
  </si>
  <si>
    <t xml:space="preserve">Table 6:  Percent of contracted PCPs receiving enhanced payment to support medical home operation </t>
  </si>
  <si>
    <t xml:space="preserve">Percent of contracted PCPs receiving enhanced payment to support medical home operation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</si>
</sst>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00"/>
    <numFmt numFmtId="166" formatCode="0.0%"/>
  </numFmts>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Calibri"/>
      <family val="2"/>
    </font>
    <font>
      <sz val="11"/>
      <color theme="1"/>
      <name val="Calibri"/>
      <family val="2"/>
      <scheme val="minor"/>
    </font>
    <font>
      <b/>
      <sz val="14"/>
      <color theme="0"/>
      <name val="Calibri"/>
      <family val="2"/>
      <scheme val="minor"/>
    </font>
    <font>
      <b/>
      <vertAlign val="superscript"/>
      <sz val="14"/>
      <color theme="0"/>
      <name val="Calibri"/>
      <family val="2"/>
      <scheme val="minor"/>
    </font>
    <font>
      <i/>
      <sz val="11"/>
      <color theme="1"/>
      <name val="Calibri"/>
      <family val="2"/>
      <scheme val="minor"/>
    </font>
    <font>
      <b/>
      <i/>
      <sz val="11"/>
      <color theme="1"/>
      <name val="Calibri"/>
      <family val="2"/>
      <scheme val="minor"/>
    </font>
    <font>
      <b/>
      <sz val="10"/>
      <name val="Arial"/>
      <family val="2"/>
    </font>
    <font>
      <vertAlign val="superscript"/>
      <sz val="8"/>
      <name val="Arial"/>
      <family val="2"/>
    </font>
    <font>
      <b/>
      <vertAlign val="superscript"/>
      <sz val="8"/>
      <name val="Arial"/>
      <family val="2"/>
    </font>
    <font>
      <sz val="10"/>
      <name val="Arial"/>
      <family val="2"/>
    </font>
    <font>
      <vertAlign val="superscript"/>
      <sz val="10"/>
      <name val="Arial"/>
      <family val="2"/>
    </font>
    <font>
      <sz val="9"/>
      <name val="Arial"/>
      <family val="2"/>
    </font>
    <font>
      <sz val="9"/>
      <color theme="1"/>
      <name val="Calibri"/>
      <family val="2"/>
      <scheme val="minor"/>
    </font>
    <font>
      <sz val="10"/>
      <name val="Arial"/>
    </font>
    <font>
      <b/>
      <sz val="11"/>
      <name val="Arial"/>
      <family val="2"/>
    </font>
    <font>
      <b/>
      <u/>
      <sz val="10"/>
      <name val="Arial"/>
      <family val="2"/>
    </font>
    <font>
      <sz val="10"/>
      <name val="Book Antiqua"/>
      <family val="1"/>
    </font>
    <font>
      <sz val="11"/>
      <name val="Arial"/>
      <family val="2"/>
    </font>
    <font>
      <i/>
      <sz val="10"/>
      <name val="Arial"/>
      <family val="2"/>
    </font>
    <font>
      <b/>
      <sz val="11"/>
      <color theme="0"/>
      <name val="Arial"/>
      <family val="2"/>
    </font>
    <font>
      <b/>
      <sz val="10"/>
      <color theme="0"/>
      <name val="Arial"/>
      <family val="2"/>
    </font>
    <font>
      <b/>
      <vertAlign val="superscript"/>
      <sz val="10"/>
      <color theme="0"/>
      <name val="Arial"/>
      <family val="2"/>
    </font>
    <font>
      <b/>
      <vertAlign val="superscript"/>
      <sz val="11"/>
      <color theme="0"/>
      <name val="Calibri"/>
      <family val="2"/>
      <scheme val="minor"/>
    </font>
    <font>
      <b/>
      <vertAlign val="superscript"/>
      <sz val="11"/>
      <name val="Arial"/>
      <family val="2"/>
    </font>
    <font>
      <b/>
      <u/>
      <sz val="11"/>
      <name val="Arial"/>
      <family val="2"/>
    </font>
    <font>
      <b/>
      <sz val="14"/>
      <color theme="0"/>
      <name val="Arial"/>
      <family val="2"/>
    </font>
    <font>
      <b/>
      <sz val="11"/>
      <name val="Calibri"/>
      <family val="2"/>
      <scheme val="minor"/>
    </font>
  </fonts>
  <fills count="9">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1"/>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8">
    <xf numFmtId="0" fontId="0" fillId="0" borderId="0"/>
    <xf numFmtId="9" fontId="5" fillId="0" borderId="0" applyFont="0" applyFill="0" applyBorder="0" applyAlignment="0" applyProtection="0"/>
    <xf numFmtId="43" fontId="5" fillId="0" borderId="0" applyFont="0" applyFill="0" applyBorder="0" applyAlignment="0" applyProtection="0"/>
    <xf numFmtId="0" fontId="17"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9" fontId="13" fillId="0" borderId="0" applyFont="0" applyFill="0" applyBorder="0" applyAlignment="0" applyProtection="0"/>
  </cellStyleXfs>
  <cellXfs count="221">
    <xf numFmtId="0" fontId="0" fillId="0" borderId="0" xfId="0"/>
    <xf numFmtId="0" fontId="0" fillId="0" borderId="0" xfId="0" applyAlignment="1">
      <alignment wrapText="1"/>
    </xf>
    <xf numFmtId="0" fontId="0" fillId="0" borderId="0" xfId="0" applyAlignment="1">
      <alignment horizontal="center"/>
    </xf>
    <xf numFmtId="0" fontId="1" fillId="2" borderId="0" xfId="0" applyFont="1" applyFill="1" applyAlignment="1">
      <alignment horizontal="center"/>
    </xf>
    <xf numFmtId="0" fontId="3" fillId="2" borderId="0" xfId="0" applyFont="1" applyFill="1" applyAlignment="1">
      <alignment wrapText="1"/>
    </xf>
    <xf numFmtId="0" fontId="3" fillId="2" borderId="0" xfId="0" applyFont="1" applyFill="1"/>
    <xf numFmtId="0" fontId="3" fillId="2" borderId="0" xfId="0" applyFont="1" applyFill="1" applyAlignment="1"/>
    <xf numFmtId="0" fontId="4" fillId="4" borderId="3" xfId="0" applyFont="1" applyFill="1" applyBorder="1" applyAlignment="1">
      <alignment wrapText="1"/>
    </xf>
    <xf numFmtId="10" fontId="0" fillId="3" borderId="1" xfId="1" applyNumberFormat="1"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0" fillId="2" borderId="0" xfId="0" applyFont="1" applyFill="1"/>
    <xf numFmtId="0" fontId="0" fillId="0" borderId="0" xfId="0" applyFont="1"/>
    <xf numFmtId="0" fontId="0" fillId="2" borderId="0" xfId="0" applyFont="1" applyFill="1" applyAlignment="1"/>
    <xf numFmtId="0" fontId="0" fillId="2" borderId="0" xfId="0" applyFont="1" applyFill="1" applyBorder="1" applyAlignment="1">
      <alignment wrapText="1"/>
    </xf>
    <xf numFmtId="0" fontId="0" fillId="0" borderId="0" xfId="0" applyFont="1" applyAlignment="1"/>
    <xf numFmtId="0" fontId="0" fillId="4" borderId="2" xfId="0" applyFont="1" applyFill="1" applyBorder="1" applyAlignment="1">
      <alignment wrapText="1"/>
    </xf>
    <xf numFmtId="0" fontId="0" fillId="4" borderId="5" xfId="0" applyFont="1" applyFill="1" applyBorder="1" applyAlignment="1">
      <alignment wrapText="1"/>
    </xf>
    <xf numFmtId="0" fontId="0" fillId="4" borderId="6" xfId="0" applyFont="1" applyFill="1" applyBorder="1" applyAlignment="1">
      <alignment wrapText="1"/>
    </xf>
    <xf numFmtId="0" fontId="0" fillId="3" borderId="2" xfId="0" applyFont="1" applyFill="1" applyBorder="1" applyAlignment="1">
      <alignment wrapText="1"/>
    </xf>
    <xf numFmtId="0" fontId="0" fillId="3" borderId="3" xfId="0" applyFont="1" applyFill="1" applyBorder="1" applyAlignment="1">
      <alignment wrapText="1"/>
    </xf>
    <xf numFmtId="0" fontId="0" fillId="3" borderId="1" xfId="0" applyFont="1" applyFill="1" applyBorder="1" applyAlignment="1">
      <alignment horizontal="center" vertical="center"/>
    </xf>
    <xf numFmtId="0" fontId="0" fillId="2" borderId="0" xfId="0" applyFont="1" applyFill="1" applyBorder="1"/>
    <xf numFmtId="0" fontId="0" fillId="4" borderId="3" xfId="0" applyFont="1" applyFill="1" applyBorder="1" applyAlignment="1">
      <alignment wrapText="1"/>
    </xf>
    <xf numFmtId="0" fontId="1" fillId="2" borderId="0" xfId="0" applyFont="1" applyFill="1" applyAlignment="1">
      <alignment horizontal="center" vertical="center"/>
    </xf>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0" fillId="3" borderId="4" xfId="0" applyFont="1" applyFill="1" applyBorder="1" applyAlignment="1">
      <alignment wrapText="1"/>
    </xf>
    <xf numFmtId="0" fontId="0" fillId="3" borderId="9" xfId="0" applyFont="1" applyFill="1" applyBorder="1" applyAlignment="1">
      <alignment horizontal="center"/>
    </xf>
    <xf numFmtId="0" fontId="0" fillId="3" borderId="1" xfId="0" applyFont="1" applyFill="1" applyBorder="1" applyAlignment="1">
      <alignment horizontal="center"/>
    </xf>
    <xf numFmtId="10" fontId="0" fillId="3" borderId="1" xfId="1" applyNumberFormat="1" applyFont="1" applyFill="1" applyBorder="1" applyAlignment="1">
      <alignment horizontal="center" vertical="center"/>
    </xf>
    <xf numFmtId="0" fontId="4" fillId="4" borderId="4" xfId="0" applyFont="1" applyFill="1" applyBorder="1" applyAlignment="1">
      <alignment wrapText="1"/>
    </xf>
    <xf numFmtId="0" fontId="0" fillId="4" borderId="4" xfId="0" applyFont="1" applyFill="1" applyBorder="1" applyAlignment="1">
      <alignment wrapText="1"/>
    </xf>
    <xf numFmtId="0" fontId="2" fillId="5" borderId="1" xfId="0" applyFont="1" applyFill="1" applyBorder="1" applyAlignment="1">
      <alignment horizontal="center"/>
    </xf>
    <xf numFmtId="0" fontId="2" fillId="5" borderId="1" xfId="0" applyFont="1" applyFill="1" applyBorder="1" applyAlignment="1">
      <alignment horizontal="center" wrapText="1"/>
    </xf>
    <xf numFmtId="0" fontId="2" fillId="5" borderId="9" xfId="0" applyFont="1" applyFill="1" applyBorder="1" applyAlignment="1">
      <alignment horizontal="center" vertical="center"/>
    </xf>
    <xf numFmtId="0" fontId="0" fillId="2" borderId="0" xfId="0" applyFont="1" applyFill="1" applyAlignment="1">
      <alignment wrapText="1"/>
    </xf>
    <xf numFmtId="0" fontId="1" fillId="2" borderId="0" xfId="0" applyFont="1" applyFill="1" applyAlignment="1">
      <alignment wrapText="1"/>
    </xf>
    <xf numFmtId="0" fontId="0" fillId="2" borderId="0" xfId="0" applyFont="1" applyFill="1" applyBorder="1" applyAlignment="1">
      <alignment horizontal="left" wrapText="1"/>
    </xf>
    <xf numFmtId="0" fontId="0" fillId="2" borderId="0" xfId="0" applyFont="1" applyFill="1" applyBorder="1" applyAlignment="1">
      <alignment horizontal="center"/>
    </xf>
    <xf numFmtId="0" fontId="1" fillId="2" borderId="0" xfId="0" applyFont="1" applyFill="1" applyBorder="1" applyAlignment="1">
      <alignment horizontal="center" wrapText="1"/>
    </xf>
    <xf numFmtId="0" fontId="1" fillId="2" borderId="6" xfId="0" applyFont="1" applyFill="1" applyBorder="1" applyAlignment="1">
      <alignment horizontal="center" wrapText="1"/>
    </xf>
    <xf numFmtId="0" fontId="0" fillId="2" borderId="0" xfId="0" applyFill="1"/>
    <xf numFmtId="0" fontId="0" fillId="0" borderId="1" xfId="0" applyBorder="1"/>
    <xf numFmtId="0" fontId="2" fillId="4" borderId="13" xfId="0" applyFont="1" applyFill="1" applyBorder="1"/>
    <xf numFmtId="0" fontId="2" fillId="4" borderId="5" xfId="0" applyFont="1" applyFill="1" applyBorder="1"/>
    <xf numFmtId="0" fontId="2" fillId="4" borderId="2" xfId="0" applyFont="1" applyFill="1" applyBorder="1"/>
    <xf numFmtId="2" fontId="0"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49" fontId="0" fillId="0" borderId="1" xfId="0" applyNumberFormat="1" applyBorder="1" applyAlignment="1">
      <alignment horizontal="left"/>
    </xf>
    <xf numFmtId="0" fontId="2" fillId="4" borderId="4" xfId="0" applyFont="1" applyFill="1" applyBorder="1" applyAlignment="1">
      <alignment horizontal="right"/>
    </xf>
    <xf numFmtId="0" fontId="2" fillId="4" borderId="14" xfId="0" applyFont="1" applyFill="1" applyBorder="1" applyAlignment="1">
      <alignment horizontal="right"/>
    </xf>
    <xf numFmtId="0" fontId="9" fillId="4" borderId="7" xfId="0" applyFont="1" applyFill="1" applyBorder="1" applyAlignment="1">
      <alignment horizontal="right"/>
    </xf>
    <xf numFmtId="0" fontId="9" fillId="4" borderId="4" xfId="0" applyFont="1" applyFill="1" applyBorder="1" applyAlignment="1">
      <alignment horizontal="right"/>
    </xf>
    <xf numFmtId="0" fontId="0" fillId="3" borderId="13" xfId="0" applyFont="1" applyFill="1" applyBorder="1" applyAlignment="1">
      <alignment wrapText="1"/>
    </xf>
    <xf numFmtId="0" fontId="0" fillId="3" borderId="15" xfId="0" applyFont="1" applyFill="1" applyBorder="1" applyAlignment="1">
      <alignment wrapText="1"/>
    </xf>
    <xf numFmtId="0" fontId="0" fillId="3" borderId="9" xfId="0" applyFont="1" applyFill="1" applyBorder="1" applyAlignment="1">
      <alignment horizontal="center" vertical="center"/>
    </xf>
    <xf numFmtId="0" fontId="15" fillId="0" borderId="0" xfId="0" applyFont="1"/>
    <xf numFmtId="0" fontId="10" fillId="5" borderId="1" xfId="0" applyFont="1" applyFill="1" applyBorder="1"/>
    <xf numFmtId="0" fontId="10" fillId="5" borderId="1" xfId="0" applyFont="1" applyFill="1" applyBorder="1" applyAlignment="1">
      <alignment horizontal="center" wrapText="1"/>
    </xf>
    <xf numFmtId="2" fontId="10" fillId="5" borderId="1" xfId="0" quotePrefix="1" applyNumberFormat="1" applyFont="1" applyFill="1" applyBorder="1" applyAlignment="1">
      <alignment horizontal="center" wrapText="1"/>
    </xf>
    <xf numFmtId="1" fontId="10" fillId="5" borderId="1" xfId="0" applyNumberFormat="1" applyFont="1" applyFill="1" applyBorder="1" applyAlignment="1">
      <alignment horizontal="center" wrapText="1"/>
    </xf>
    <xf numFmtId="164" fontId="10" fillId="5" borderId="1" xfId="2" applyNumberFormat="1" applyFont="1" applyFill="1" applyBorder="1" applyAlignment="1">
      <alignment horizontal="center" wrapText="1"/>
    </xf>
    <xf numFmtId="0" fontId="0" fillId="2" borderId="0" xfId="0" applyFill="1" applyAlignment="1">
      <alignment vertical="center"/>
    </xf>
    <xf numFmtId="0" fontId="13" fillId="0" borderId="1" xfId="0" applyFont="1" applyBorder="1" applyAlignment="1">
      <alignment vertical="center" wrapText="1"/>
    </xf>
    <xf numFmtId="0" fontId="0" fillId="0" borderId="1" xfId="0" applyBorder="1" applyAlignment="1" applyProtection="1">
      <alignment horizontal="center" vertical="center"/>
      <protection locked="0"/>
    </xf>
    <xf numFmtId="165" fontId="0" fillId="3" borderId="1" xfId="0" applyNumberFormat="1" applyFill="1" applyBorder="1" applyAlignment="1">
      <alignment horizontal="center" vertical="center"/>
    </xf>
    <xf numFmtId="166" fontId="0" fillId="3" borderId="1" xfId="1" applyNumberFormat="1" applyFont="1" applyFill="1" applyBorder="1" applyAlignment="1">
      <alignment horizontal="center" vertical="center"/>
    </xf>
    <xf numFmtId="0" fontId="0" fillId="0" borderId="0" xfId="0" applyAlignment="1">
      <alignment vertical="center"/>
    </xf>
    <xf numFmtId="0" fontId="13" fillId="3" borderId="1" xfId="0" applyFont="1" applyFill="1" applyBorder="1" applyAlignment="1">
      <alignment vertical="center" wrapText="1"/>
    </xf>
    <xf numFmtId="0" fontId="0" fillId="3" borderId="1" xfId="0" applyFill="1" applyBorder="1" applyAlignment="1">
      <alignment horizontal="center" vertical="center"/>
    </xf>
    <xf numFmtId="0" fontId="13" fillId="0" borderId="1" xfId="0" applyFont="1" applyFill="1" applyBorder="1" applyAlignment="1">
      <alignment vertical="center" wrapText="1"/>
    </xf>
    <xf numFmtId="0" fontId="0" fillId="0" borderId="8" xfId="0" applyBorder="1" applyAlignment="1" applyProtection="1">
      <alignment horizontal="center" vertical="center"/>
      <protection locked="0"/>
    </xf>
    <xf numFmtId="166" fontId="0" fillId="2" borderId="0" xfId="1" applyNumberFormat="1" applyFont="1" applyFill="1" applyBorder="1" applyAlignment="1">
      <alignment horizontal="center" vertical="center"/>
    </xf>
    <xf numFmtId="0" fontId="0" fillId="0" borderId="2" xfId="0" applyBorder="1" applyAlignment="1" applyProtection="1">
      <alignment horizontal="center" vertical="center"/>
      <protection locked="0"/>
    </xf>
    <xf numFmtId="166" fontId="0" fillId="2" borderId="0" xfId="1" applyNumberFormat="1" applyFont="1" applyFill="1" applyBorder="1" applyAlignment="1" applyProtection="1">
      <alignment horizontal="center" vertical="center"/>
      <protection locked="0"/>
    </xf>
    <xf numFmtId="0" fontId="13" fillId="0" borderId="9" xfId="0" applyFont="1" applyFill="1" applyBorder="1" applyAlignment="1">
      <alignment vertical="center" wrapText="1"/>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0" fillId="3" borderId="16" xfId="0" applyFont="1" applyFill="1" applyBorder="1" applyAlignment="1">
      <alignment horizontal="right" vertical="center"/>
    </xf>
    <xf numFmtId="0" fontId="0" fillId="3" borderId="17" xfId="0" applyFill="1" applyBorder="1" applyAlignment="1">
      <alignment horizontal="center" vertical="center"/>
    </xf>
    <xf numFmtId="165" fontId="0" fillId="3" borderId="17" xfId="0" applyNumberFormat="1" applyFill="1" applyBorder="1" applyAlignment="1">
      <alignment horizontal="center" vertical="center"/>
    </xf>
    <xf numFmtId="166" fontId="0" fillId="3" borderId="17" xfId="1" applyNumberFormat="1" applyFont="1" applyFill="1" applyBorder="1" applyAlignment="1">
      <alignment horizontal="center" vertical="center"/>
    </xf>
    <xf numFmtId="166" fontId="0" fillId="3" borderId="18" xfId="1" applyNumberFormat="1" applyFont="1" applyFill="1" applyBorder="1" applyAlignment="1">
      <alignment horizontal="center" vertical="center"/>
    </xf>
    <xf numFmtId="0" fontId="10" fillId="0" borderId="5" xfId="0" applyFont="1" applyFill="1" applyBorder="1" applyAlignment="1">
      <alignment horizontal="right" vertical="center" wrapText="1"/>
    </xf>
    <xf numFmtId="0" fontId="10" fillId="0" borderId="2" xfId="0" applyFont="1" applyFill="1" applyBorder="1" applyAlignment="1">
      <alignment horizontal="right" vertical="center" wrapText="1"/>
    </xf>
    <xf numFmtId="0" fontId="6" fillId="2" borderId="0" xfId="0" applyFont="1" applyFill="1" applyAlignment="1">
      <alignment horizontal="left"/>
    </xf>
    <xf numFmtId="0" fontId="17" fillId="2" borderId="0" xfId="3" applyFill="1"/>
    <xf numFmtId="0" fontId="13" fillId="2" borderId="0" xfId="3" applyFont="1" applyFill="1" applyBorder="1" applyAlignment="1">
      <alignment wrapText="1"/>
    </xf>
    <xf numFmtId="0" fontId="13" fillId="5" borderId="2" xfId="3" applyFont="1" applyFill="1" applyBorder="1" applyAlignment="1">
      <alignment vertical="center" wrapText="1"/>
    </xf>
    <xf numFmtId="0" fontId="13" fillId="5" borderId="3" xfId="3" applyFont="1" applyFill="1" applyBorder="1" applyAlignment="1">
      <alignment horizontal="center" wrapText="1"/>
    </xf>
    <xf numFmtId="16" fontId="10" fillId="5" borderId="4" xfId="3" quotePrefix="1" applyNumberFormat="1" applyFont="1" applyFill="1" applyBorder="1" applyAlignment="1">
      <alignment horizontal="center" vertical="center"/>
    </xf>
    <xf numFmtId="0" fontId="13" fillId="5" borderId="3" xfId="3" applyFont="1" applyFill="1" applyBorder="1" applyAlignment="1">
      <alignment horizontal="center" vertical="center" wrapText="1"/>
    </xf>
    <xf numFmtId="0" fontId="13" fillId="5" borderId="4" xfId="3" applyFont="1" applyFill="1" applyBorder="1" applyAlignment="1">
      <alignment horizontal="center" vertical="center" wrapText="1"/>
    </xf>
    <xf numFmtId="0" fontId="0" fillId="2" borderId="0" xfId="0" applyFill="1" applyAlignment="1">
      <alignment horizontal="center"/>
    </xf>
    <xf numFmtId="0" fontId="17" fillId="4" borderId="1" xfId="3" applyFill="1" applyBorder="1" applyAlignment="1" applyProtection="1">
      <alignment horizontal="center"/>
      <protection locked="0"/>
    </xf>
    <xf numFmtId="0" fontId="17" fillId="4" borderId="1" xfId="3" applyFill="1" applyBorder="1" applyAlignment="1" applyProtection="1">
      <alignment horizontal="center" vertical="center"/>
      <protection locked="0"/>
    </xf>
    <xf numFmtId="0" fontId="13" fillId="4" borderId="1" xfId="3" applyFont="1" applyFill="1" applyBorder="1" applyAlignment="1">
      <alignment vertical="center" wrapText="1"/>
    </xf>
    <xf numFmtId="166" fontId="17" fillId="3" borderId="1" xfId="7" applyNumberFormat="1" applyFont="1" applyFill="1" applyBorder="1" applyAlignment="1">
      <alignment horizontal="center" vertical="center"/>
    </xf>
    <xf numFmtId="166" fontId="17" fillId="3" borderId="1" xfId="3" applyNumberFormat="1" applyFill="1" applyBorder="1" applyAlignment="1" applyProtection="1">
      <alignment horizontal="center" vertical="center"/>
    </xf>
    <xf numFmtId="0" fontId="1" fillId="2" borderId="0" xfId="0" applyFont="1" applyFill="1" applyAlignment="1">
      <alignment horizontal="right" vertical="center"/>
    </xf>
    <xf numFmtId="0" fontId="13" fillId="0" borderId="0" xfId="6" applyFill="1" applyBorder="1" applyProtection="1"/>
    <xf numFmtId="9" fontId="13" fillId="0" borderId="0" xfId="6" applyNumberFormat="1" applyFill="1" applyBorder="1" applyProtection="1"/>
    <xf numFmtId="0" fontId="13" fillId="2" borderId="0" xfId="6" applyFill="1" applyProtection="1"/>
    <xf numFmtId="9" fontId="13" fillId="2" borderId="0" xfId="6" applyNumberFormat="1" applyFill="1" applyProtection="1"/>
    <xf numFmtId="9" fontId="18" fillId="5" borderId="1" xfId="6" applyNumberFormat="1" applyFont="1" applyFill="1" applyBorder="1" applyAlignment="1" applyProtection="1">
      <alignment horizontal="center"/>
    </xf>
    <xf numFmtId="0" fontId="18" fillId="5" borderId="1" xfId="6" applyFont="1" applyFill="1" applyBorder="1" applyAlignment="1" applyProtection="1">
      <alignment horizontal="center" wrapText="1"/>
    </xf>
    <xf numFmtId="0" fontId="18" fillId="5" borderId="1" xfId="6" applyFont="1" applyFill="1" applyBorder="1" applyAlignment="1" applyProtection="1">
      <alignment horizontal="left"/>
    </xf>
    <xf numFmtId="1" fontId="21" fillId="4" borderId="1" xfId="6" applyNumberFormat="1" applyFont="1" applyFill="1" applyBorder="1" applyAlignment="1" applyProtection="1">
      <alignment vertical="center"/>
      <protection locked="0"/>
    </xf>
    <xf numFmtId="0" fontId="21" fillId="4" borderId="1" xfId="6" applyFont="1" applyFill="1" applyBorder="1" applyAlignment="1" applyProtection="1">
      <alignment vertical="center"/>
      <protection locked="0"/>
    </xf>
    <xf numFmtId="9" fontId="21" fillId="3" borderId="1" xfId="6" applyNumberFormat="1" applyFont="1" applyFill="1" applyBorder="1" applyAlignment="1" applyProtection="1">
      <alignment vertical="center"/>
    </xf>
    <xf numFmtId="0" fontId="21" fillId="4" borderId="1" xfId="6" applyFont="1" applyFill="1" applyBorder="1" applyAlignment="1" applyProtection="1">
      <alignment horizontal="left" vertical="center"/>
    </xf>
    <xf numFmtId="0" fontId="24" fillId="6" borderId="19" xfId="6" applyFont="1" applyFill="1" applyBorder="1" applyAlignment="1">
      <alignment horizontal="center"/>
    </xf>
    <xf numFmtId="0" fontId="24" fillId="6" borderId="20" xfId="6" applyFont="1" applyFill="1" applyBorder="1" applyAlignment="1">
      <alignment horizontal="center"/>
    </xf>
    <xf numFmtId="0" fontId="24" fillId="6" borderId="21" xfId="6" applyFont="1" applyFill="1" applyBorder="1" applyAlignment="1">
      <alignment horizontal="center"/>
    </xf>
    <xf numFmtId="0" fontId="22" fillId="5" borderId="22" xfId="6" applyFont="1" applyFill="1" applyBorder="1" applyAlignment="1">
      <alignment wrapText="1"/>
    </xf>
    <xf numFmtId="0" fontId="22" fillId="5" borderId="1" xfId="6" applyFont="1" applyFill="1" applyBorder="1" applyAlignment="1">
      <alignment wrapText="1"/>
    </xf>
    <xf numFmtId="0" fontId="22" fillId="5" borderId="23" xfId="6" applyFont="1" applyFill="1" applyBorder="1" applyAlignment="1">
      <alignment wrapText="1"/>
    </xf>
    <xf numFmtId="0" fontId="13" fillId="4" borderId="22" xfId="6" applyFill="1" applyBorder="1" applyAlignment="1" applyProtection="1">
      <alignment wrapText="1"/>
      <protection locked="0"/>
    </xf>
    <xf numFmtId="0" fontId="13" fillId="4" borderId="1" xfId="6" applyFill="1" applyBorder="1" applyAlignment="1" applyProtection="1">
      <alignment wrapText="1"/>
      <protection locked="0"/>
    </xf>
    <xf numFmtId="0" fontId="13" fillId="4" borderId="23" xfId="6" applyFill="1" applyBorder="1" applyAlignment="1" applyProtection="1">
      <alignment wrapText="1"/>
      <protection locked="0"/>
    </xf>
    <xf numFmtId="0" fontId="13" fillId="4" borderId="24" xfId="6" applyFill="1" applyBorder="1" applyAlignment="1" applyProtection="1">
      <alignment wrapText="1"/>
      <protection locked="0"/>
    </xf>
    <xf numFmtId="0" fontId="13" fillId="4" borderId="25" xfId="6" applyFill="1" applyBorder="1" applyAlignment="1" applyProtection="1">
      <alignment wrapText="1"/>
      <protection locked="0"/>
    </xf>
    <xf numFmtId="0" fontId="13" fillId="4" borderId="26" xfId="6" applyFill="1" applyBorder="1" applyAlignment="1" applyProtection="1">
      <alignment wrapText="1"/>
      <protection locked="0"/>
    </xf>
    <xf numFmtId="0" fontId="1" fillId="2" borderId="0" xfId="0" applyFont="1" applyFill="1" applyAlignment="1">
      <alignment horizontal="right"/>
    </xf>
    <xf numFmtId="0" fontId="0" fillId="2" borderId="0" xfId="0" applyFill="1" applyAlignment="1">
      <alignment horizontal="right" vertical="center"/>
    </xf>
    <xf numFmtId="0" fontId="10" fillId="5" borderId="1" xfId="6" applyFont="1" applyFill="1" applyBorder="1" applyProtection="1"/>
    <xf numFmtId="0" fontId="10" fillId="5" borderId="1" xfId="6" applyFont="1" applyFill="1" applyBorder="1" applyAlignment="1">
      <alignment wrapText="1"/>
    </xf>
    <xf numFmtId="0" fontId="1" fillId="2" borderId="0" xfId="0" applyFont="1" applyFill="1" applyAlignment="1">
      <alignment horizontal="left"/>
    </xf>
    <xf numFmtId="0" fontId="24" fillId="2" borderId="0" xfId="6" applyFont="1" applyFill="1" applyAlignment="1">
      <alignment horizontal="left"/>
    </xf>
    <xf numFmtId="0" fontId="23" fillId="2" borderId="0" xfId="6" applyFont="1" applyFill="1" applyAlignment="1" applyProtection="1">
      <alignment horizontal="left" wrapText="1"/>
    </xf>
    <xf numFmtId="0" fontId="5" fillId="0" borderId="0" xfId="0" applyFont="1"/>
    <xf numFmtId="9" fontId="13" fillId="3" borderId="1" xfId="7" applyFont="1" applyFill="1" applyBorder="1" applyAlignment="1">
      <alignment horizontal="center" vertical="center"/>
    </xf>
    <xf numFmtId="0" fontId="10" fillId="4" borderId="1" xfId="6" applyFont="1" applyFill="1" applyBorder="1" applyProtection="1"/>
    <xf numFmtId="0" fontId="13" fillId="4" borderId="1" xfId="6" applyFill="1" applyBorder="1" applyAlignment="1"/>
    <xf numFmtId="0" fontId="10" fillId="4" borderId="1" xfId="6" applyFont="1" applyFill="1" applyBorder="1" applyAlignment="1">
      <alignment wrapText="1"/>
    </xf>
    <xf numFmtId="0" fontId="2" fillId="5" borderId="1" xfId="0" applyFont="1" applyFill="1" applyBorder="1"/>
    <xf numFmtId="0" fontId="0" fillId="0" borderId="1" xfId="0" applyBorder="1" applyAlignment="1">
      <alignment horizontal="center" vertical="center"/>
    </xf>
    <xf numFmtId="0" fontId="0" fillId="0" borderId="1" xfId="0" applyBorder="1" applyAlignment="1">
      <alignment horizontal="left" vertical="center"/>
    </xf>
    <xf numFmtId="0" fontId="2" fillId="8" borderId="1" xfId="0" applyFont="1" applyFill="1" applyBorder="1"/>
    <xf numFmtId="14" fontId="2" fillId="8" borderId="1" xfId="0" applyNumberFormat="1" applyFont="1" applyFill="1" applyBorder="1" applyAlignment="1">
      <alignment horizontal="center"/>
    </xf>
    <xf numFmtId="0" fontId="20" fillId="4" borderId="1" xfId="6" applyFont="1" applyFill="1" applyBorder="1"/>
    <xf numFmtId="14" fontId="20" fillId="4" borderId="1" xfId="6" applyNumberFormat="1" applyFont="1" applyFill="1" applyBorder="1" applyAlignment="1" applyProtection="1">
      <alignment horizontal="center"/>
    </xf>
    <xf numFmtId="0" fontId="20" fillId="4" borderId="1" xfId="6" applyFont="1" applyFill="1" applyBorder="1" applyProtection="1"/>
    <xf numFmtId="0" fontId="20" fillId="4" borderId="1" xfId="6" applyFont="1" applyFill="1" applyBorder="1" applyAlignment="1">
      <alignment wrapText="1"/>
    </xf>
    <xf numFmtId="0" fontId="30" fillId="5" borderId="1" xfId="0" applyFont="1" applyFill="1" applyBorder="1"/>
    <xf numFmtId="0" fontId="30" fillId="5" borderId="1" xfId="0" applyFont="1" applyFill="1" applyBorder="1" applyAlignment="1">
      <alignment horizontal="center" wrapText="1"/>
    </xf>
    <xf numFmtId="0" fontId="24" fillId="6" borderId="1" xfId="3" applyFont="1" applyFill="1" applyBorder="1" applyAlignment="1">
      <alignment horizontal="center" vertical="center" wrapText="1"/>
    </xf>
    <xf numFmtId="0" fontId="24" fillId="6" borderId="15" xfId="3" applyFont="1" applyFill="1" applyBorder="1" applyAlignment="1">
      <alignment horizontal="center" vertical="center" wrapText="1"/>
    </xf>
    <xf numFmtId="0" fontId="19" fillId="5" borderId="1" xfId="3" quotePrefix="1" applyFont="1" applyFill="1" applyBorder="1" applyAlignment="1">
      <alignment horizontal="center" vertical="center"/>
    </xf>
    <xf numFmtId="16" fontId="10" fillId="5" borderId="1" xfId="3" quotePrefix="1" applyNumberFormat="1" applyFont="1" applyFill="1" applyBorder="1" applyAlignment="1">
      <alignment horizontal="center" vertical="center"/>
    </xf>
    <xf numFmtId="1" fontId="0" fillId="4" borderId="1" xfId="0" applyNumberFormat="1" applyFont="1" applyFill="1" applyBorder="1" applyAlignment="1">
      <alignment horizontal="center" vertical="center"/>
    </xf>
    <xf numFmtId="1" fontId="0" fillId="4" borderId="8" xfId="0" applyNumberFormat="1" applyFont="1" applyFill="1" applyBorder="1" applyAlignment="1">
      <alignment horizontal="center" vertical="center"/>
    </xf>
    <xf numFmtId="1" fontId="0" fillId="4" borderId="1" xfId="0" applyNumberFormat="1" applyFont="1" applyFill="1" applyBorder="1" applyAlignment="1">
      <alignment horizontal="center"/>
    </xf>
    <xf numFmtId="0" fontId="0" fillId="0" borderId="0" xfId="0" applyProtection="1"/>
    <xf numFmtId="0" fontId="24" fillId="2" borderId="0" xfId="6" applyFont="1" applyFill="1" applyAlignment="1" applyProtection="1">
      <alignment horizontal="left"/>
    </xf>
    <xf numFmtId="0" fontId="0" fillId="2" borderId="0" xfId="0" applyFill="1" applyProtection="1"/>
    <xf numFmtId="0" fontId="1" fillId="2" borderId="0" xfId="0" applyFont="1" applyFill="1" applyAlignment="1" applyProtection="1">
      <alignment horizontal="center"/>
    </xf>
    <xf numFmtId="0" fontId="10" fillId="5" borderId="1" xfId="6" applyFont="1" applyFill="1" applyBorder="1" applyAlignment="1" applyProtection="1">
      <alignment horizontal="center" wrapText="1"/>
    </xf>
    <xf numFmtId="0" fontId="1" fillId="2" borderId="0" xfId="0" applyFont="1" applyFill="1" applyProtection="1"/>
    <xf numFmtId="10" fontId="13" fillId="3" borderId="1" xfId="7" applyNumberFormat="1" applyFont="1" applyFill="1" applyBorder="1" applyProtection="1"/>
    <xf numFmtId="0" fontId="13" fillId="4" borderId="1" xfId="6" applyFill="1" applyBorder="1" applyProtection="1">
      <protection locked="0"/>
    </xf>
    <xf numFmtId="0" fontId="18" fillId="5" borderId="1" xfId="6" applyFont="1" applyFill="1" applyBorder="1" applyAlignment="1" applyProtection="1">
      <alignment horizontal="center" vertical="center" wrapText="1"/>
    </xf>
    <xf numFmtId="0" fontId="1" fillId="2" borderId="0" xfId="0" applyFont="1" applyFill="1" applyAlignment="1" applyProtection="1">
      <alignment horizontal="right" vertical="center"/>
    </xf>
    <xf numFmtId="44" fontId="21" fillId="4" borderId="1" xfId="5" applyFont="1" applyFill="1" applyBorder="1" applyAlignment="1" applyProtection="1">
      <alignment horizontal="center" vertical="center"/>
      <protection locked="0"/>
    </xf>
    <xf numFmtId="0" fontId="6" fillId="7" borderId="0" xfId="0" applyFont="1" applyFill="1" applyAlignment="1">
      <alignment horizontal="left" wrapText="1"/>
    </xf>
    <xf numFmtId="0" fontId="2" fillId="5" borderId="1" xfId="0" applyFont="1" applyFill="1" applyBorder="1" applyAlignment="1">
      <alignment horizontal="left"/>
    </xf>
    <xf numFmtId="0" fontId="9" fillId="5" borderId="1" xfId="0" applyFont="1" applyFill="1" applyBorder="1" applyAlignment="1">
      <alignment horizontal="left"/>
    </xf>
    <xf numFmtId="0" fontId="2" fillId="4" borderId="2" xfId="0" applyFont="1" applyFill="1" applyBorder="1" applyAlignment="1">
      <alignment horizontal="right"/>
    </xf>
    <xf numFmtId="0" fontId="2" fillId="4" borderId="4" xfId="0" applyFont="1" applyFill="1" applyBorder="1" applyAlignment="1">
      <alignment horizontal="right"/>
    </xf>
    <xf numFmtId="0" fontId="1" fillId="6" borderId="1" xfId="0" applyFont="1" applyFill="1" applyBorder="1" applyAlignment="1">
      <alignment horizontal="left"/>
    </xf>
    <xf numFmtId="0" fontId="2" fillId="4" borderId="1" xfId="0" applyFont="1" applyFill="1" applyBorder="1" applyAlignment="1">
      <alignment horizontal="right"/>
    </xf>
    <xf numFmtId="0" fontId="0" fillId="5" borderId="1" xfId="0" applyFont="1" applyFill="1" applyBorder="1" applyAlignment="1"/>
    <xf numFmtId="0" fontId="0" fillId="2" borderId="0" xfId="0" applyFont="1" applyFill="1" applyAlignment="1">
      <alignment horizontal="center"/>
    </xf>
    <xf numFmtId="0" fontId="0" fillId="4" borderId="1" xfId="0" applyFont="1" applyFill="1" applyBorder="1" applyAlignment="1">
      <alignment wrapText="1"/>
    </xf>
    <xf numFmtId="0" fontId="16" fillId="0" borderId="0" xfId="0" applyFont="1" applyAlignment="1">
      <alignment horizontal="left" wrapText="1"/>
    </xf>
    <xf numFmtId="0" fontId="6" fillId="7" borderId="0" xfId="0" applyFont="1" applyFill="1" applyAlignment="1">
      <alignment horizontal="left"/>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0" xfId="0" applyFont="1" applyFill="1" applyAlignment="1">
      <alignment horizontal="center" wrapText="1"/>
    </xf>
    <xf numFmtId="0" fontId="0" fillId="5" borderId="1" xfId="0" applyFont="1" applyFill="1" applyBorder="1" applyAlignment="1">
      <alignment horizontal="left" wrapText="1"/>
    </xf>
    <xf numFmtId="0" fontId="0" fillId="3" borderId="1" xfId="0" applyFont="1" applyFill="1" applyBorder="1" applyAlignment="1">
      <alignment horizontal="left" wrapText="1"/>
    </xf>
    <xf numFmtId="0" fontId="1" fillId="6" borderId="8" xfId="0" applyFont="1" applyFill="1" applyBorder="1" applyAlignment="1">
      <alignment horizontal="center"/>
    </xf>
    <xf numFmtId="0" fontId="1" fillId="6" borderId="1" xfId="0" applyFont="1" applyFill="1" applyBorder="1" applyAlignment="1">
      <alignment horizontal="center" wrapText="1"/>
    </xf>
    <xf numFmtId="0" fontId="0" fillId="5" borderId="2" xfId="0" applyFont="1" applyFill="1" applyBorder="1" applyAlignment="1"/>
    <xf numFmtId="0" fontId="0" fillId="5" borderId="3" xfId="0" applyFont="1" applyFill="1" applyBorder="1" applyAlignment="1"/>
    <xf numFmtId="0" fontId="0" fillId="5" borderId="4" xfId="0" applyFont="1" applyFill="1" applyBorder="1" applyAlignment="1"/>
    <xf numFmtId="0" fontId="15" fillId="0" borderId="0" xfId="0" applyFont="1" applyAlignment="1">
      <alignment wrapText="1"/>
    </xf>
    <xf numFmtId="0" fontId="13" fillId="5" borderId="13" xfId="0" applyFont="1" applyFill="1" applyBorder="1" applyAlignment="1">
      <alignment horizontal="center" wrapText="1"/>
    </xf>
    <xf numFmtId="0" fontId="13" fillId="5" borderId="15" xfId="0" applyFont="1" applyFill="1" applyBorder="1" applyAlignment="1">
      <alignment horizontal="center" wrapText="1"/>
    </xf>
    <xf numFmtId="0" fontId="13" fillId="5" borderId="14" xfId="0" applyFont="1" applyFill="1" applyBorder="1" applyAlignment="1">
      <alignment horizontal="center" wrapText="1"/>
    </xf>
    <xf numFmtId="0" fontId="13" fillId="5" borderId="2" xfId="0" applyFont="1" applyFill="1" applyBorder="1" applyAlignment="1">
      <alignment horizontal="center" wrapText="1"/>
    </xf>
    <xf numFmtId="0" fontId="13" fillId="5" borderId="3" xfId="0" applyFont="1" applyFill="1" applyBorder="1" applyAlignment="1">
      <alignment horizontal="center" wrapText="1"/>
    </xf>
    <xf numFmtId="0" fontId="13" fillId="5" borderId="4" xfId="0" applyFont="1" applyFill="1" applyBorder="1" applyAlignment="1">
      <alignment horizontal="center" wrapText="1"/>
    </xf>
    <xf numFmtId="0" fontId="15" fillId="0" borderId="0" xfId="3" applyFont="1" applyAlignment="1">
      <alignment horizontal="left"/>
    </xf>
    <xf numFmtId="0" fontId="15" fillId="0" borderId="0" xfId="3" applyFont="1" applyAlignment="1">
      <alignment horizontal="left" wrapText="1"/>
    </xf>
    <xf numFmtId="0" fontId="23" fillId="6" borderId="13" xfId="3" applyFont="1" applyFill="1" applyBorder="1" applyAlignment="1" applyProtection="1">
      <alignment horizontal="left" vertical="center"/>
    </xf>
    <xf numFmtId="0" fontId="23" fillId="6" borderId="15" xfId="3" applyFont="1" applyFill="1" applyBorder="1" applyAlignment="1" applyProtection="1">
      <alignment horizontal="left" vertical="center"/>
    </xf>
    <xf numFmtId="0" fontId="23" fillId="6" borderId="14" xfId="3" applyFont="1" applyFill="1" applyBorder="1" applyAlignment="1" applyProtection="1">
      <alignment horizontal="left" vertical="center"/>
    </xf>
    <xf numFmtId="0" fontId="15" fillId="0" borderId="0" xfId="3" quotePrefix="1" applyFont="1" applyAlignment="1">
      <alignment horizontal="left"/>
    </xf>
    <xf numFmtId="0" fontId="23" fillId="6" borderId="2" xfId="3" applyFont="1" applyFill="1" applyBorder="1" applyAlignment="1" applyProtection="1">
      <alignment horizontal="left"/>
    </xf>
    <xf numFmtId="0" fontId="23" fillId="6" borderId="3" xfId="3" applyFont="1" applyFill="1" applyBorder="1" applyAlignment="1" applyProtection="1">
      <alignment horizontal="left"/>
    </xf>
    <xf numFmtId="0" fontId="23" fillId="6" borderId="4" xfId="3" applyFont="1" applyFill="1" applyBorder="1" applyAlignment="1" applyProtection="1">
      <alignment horizontal="left"/>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4" xfId="0" applyFont="1" applyFill="1" applyBorder="1" applyAlignment="1">
      <alignment horizontal="center"/>
    </xf>
    <xf numFmtId="0" fontId="24" fillId="6" borderId="13" xfId="3" applyFont="1" applyFill="1" applyBorder="1" applyAlignment="1">
      <alignment horizontal="center" vertical="center" wrapText="1"/>
    </xf>
    <xf numFmtId="0" fontId="24" fillId="6" borderId="14" xfId="3" applyFont="1" applyFill="1" applyBorder="1" applyAlignment="1">
      <alignment horizontal="center" vertical="center" wrapText="1"/>
    </xf>
    <xf numFmtId="0" fontId="24" fillId="6" borderId="5" xfId="3" applyFont="1" applyFill="1" applyBorder="1" applyAlignment="1">
      <alignment horizontal="center" vertical="center" wrapText="1"/>
    </xf>
    <xf numFmtId="0" fontId="24" fillId="6" borderId="7" xfId="3" applyFont="1" applyFill="1" applyBorder="1" applyAlignment="1">
      <alignment horizontal="center" vertical="center" wrapText="1"/>
    </xf>
    <xf numFmtId="0" fontId="1" fillId="6" borderId="2" xfId="0" applyFont="1" applyFill="1" applyBorder="1" applyAlignment="1">
      <alignment horizontal="center" wrapText="1"/>
    </xf>
    <xf numFmtId="0" fontId="1" fillId="6" borderId="4" xfId="0" applyFont="1" applyFill="1" applyBorder="1" applyAlignment="1">
      <alignment horizontal="center" wrapText="1"/>
    </xf>
    <xf numFmtId="0" fontId="13" fillId="0" borderId="0" xfId="6" applyBorder="1" applyAlignment="1" applyProtection="1">
      <alignment horizontal="left" wrapText="1"/>
    </xf>
    <xf numFmtId="0" fontId="29" fillId="7" borderId="0" xfId="6" applyFont="1" applyFill="1" applyAlignment="1">
      <alignment horizontal="left"/>
    </xf>
    <xf numFmtId="0" fontId="29" fillId="7" borderId="0" xfId="6" applyFont="1" applyFill="1" applyAlignment="1" applyProtection="1">
      <alignment horizontal="left" wrapText="1"/>
    </xf>
  </cellXfs>
  <cellStyles count="8">
    <cellStyle name="Comma" xfId="2" builtinId="3"/>
    <cellStyle name="Comma 2" xfId="4"/>
    <cellStyle name="Currency 2" xfId="5"/>
    <cellStyle name="Normal" xfId="0" builtinId="0"/>
    <cellStyle name="Normal 2" xfId="6"/>
    <cellStyle name="Normal 3" xfId="3"/>
    <cellStyle name="Percent" xfId="1" builtinId="5"/>
    <cellStyle name="Percent 2" xfId="7"/>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tabSelected="1" workbookViewId="0">
      <selection sqref="A1:E1"/>
    </sheetView>
  </sheetViews>
  <sheetFormatPr defaultRowHeight="15" x14ac:dyDescent="0.25"/>
  <cols>
    <col min="1" max="1" width="3.7109375" customWidth="1"/>
    <col min="2" max="2" width="48" bestFit="1" customWidth="1"/>
    <col min="3" max="3" width="12.140625" style="2" bestFit="1" customWidth="1"/>
    <col min="4" max="4" width="46.5703125" customWidth="1"/>
    <col min="5" max="5" width="3.7109375" customWidth="1"/>
  </cols>
  <sheetData>
    <row r="1" spans="1:5" ht="18.75" x14ac:dyDescent="0.3">
      <c r="A1" s="167" t="s">
        <v>175</v>
      </c>
      <c r="B1" s="167"/>
      <c r="C1" s="167"/>
      <c r="D1" s="167"/>
      <c r="E1" s="167"/>
    </row>
    <row r="2" spans="1:5" x14ac:dyDescent="0.25">
      <c r="A2" s="44"/>
      <c r="B2" s="44"/>
      <c r="C2" s="96"/>
      <c r="D2" s="44"/>
      <c r="E2" s="44"/>
    </row>
    <row r="3" spans="1:5" ht="30" x14ac:dyDescent="0.25">
      <c r="A3" s="44"/>
      <c r="B3" s="147" t="s">
        <v>176</v>
      </c>
      <c r="C3" s="148" t="s">
        <v>192</v>
      </c>
      <c r="D3" s="147" t="s">
        <v>177</v>
      </c>
      <c r="E3" s="44"/>
    </row>
    <row r="4" spans="1:5" x14ac:dyDescent="0.25">
      <c r="A4" s="44"/>
      <c r="B4" s="141" t="s">
        <v>194</v>
      </c>
      <c r="C4" s="142">
        <v>41862</v>
      </c>
      <c r="D4" s="141" t="s">
        <v>195</v>
      </c>
      <c r="E4" s="44"/>
    </row>
    <row r="5" spans="1:5" x14ac:dyDescent="0.25">
      <c r="A5" s="44"/>
      <c r="B5" s="141" t="s">
        <v>191</v>
      </c>
      <c r="C5" s="142">
        <v>41862</v>
      </c>
      <c r="D5" s="141" t="s">
        <v>193</v>
      </c>
      <c r="E5" s="44"/>
    </row>
    <row r="6" spans="1:5" x14ac:dyDescent="0.25">
      <c r="A6" s="44"/>
      <c r="B6" s="143" t="s">
        <v>178</v>
      </c>
      <c r="C6" s="144">
        <v>41809</v>
      </c>
      <c r="D6" s="145" t="s">
        <v>179</v>
      </c>
      <c r="E6" s="44"/>
    </row>
    <row r="7" spans="1:5" x14ac:dyDescent="0.25">
      <c r="A7" s="44"/>
      <c r="B7" s="143" t="s">
        <v>180</v>
      </c>
      <c r="C7" s="144">
        <v>40416</v>
      </c>
      <c r="D7" s="145" t="s">
        <v>179</v>
      </c>
      <c r="E7" s="44"/>
    </row>
    <row r="8" spans="1:5" x14ac:dyDescent="0.25">
      <c r="A8" s="44"/>
      <c r="B8" s="143" t="s">
        <v>181</v>
      </c>
      <c r="C8" s="144">
        <v>40198</v>
      </c>
      <c r="D8" s="145" t="s">
        <v>179</v>
      </c>
      <c r="E8" s="44"/>
    </row>
    <row r="9" spans="1:5" x14ac:dyDescent="0.25">
      <c r="A9" s="44"/>
      <c r="B9" s="143" t="s">
        <v>182</v>
      </c>
      <c r="C9" s="144">
        <v>41800</v>
      </c>
      <c r="D9" s="145" t="s">
        <v>183</v>
      </c>
      <c r="E9" s="44"/>
    </row>
    <row r="10" spans="1:5" x14ac:dyDescent="0.25">
      <c r="A10" s="44"/>
      <c r="B10" s="143" t="s">
        <v>184</v>
      </c>
      <c r="C10" s="144">
        <v>40198</v>
      </c>
      <c r="D10" s="145" t="s">
        <v>179</v>
      </c>
      <c r="E10" s="44"/>
    </row>
    <row r="11" spans="1:5" ht="27" x14ac:dyDescent="0.25">
      <c r="A11" s="44"/>
      <c r="B11" s="146" t="s">
        <v>185</v>
      </c>
      <c r="C11" s="144">
        <v>40897</v>
      </c>
      <c r="D11" s="145" t="s">
        <v>186</v>
      </c>
      <c r="E11" s="44"/>
    </row>
    <row r="12" spans="1:5" x14ac:dyDescent="0.25">
      <c r="A12" s="44"/>
      <c r="B12" s="146" t="s">
        <v>187</v>
      </c>
      <c r="C12" s="144">
        <v>40897</v>
      </c>
      <c r="D12" s="145" t="s">
        <v>186</v>
      </c>
      <c r="E12" s="44"/>
    </row>
    <row r="13" spans="1:5" x14ac:dyDescent="0.25">
      <c r="A13" s="44"/>
      <c r="B13" s="146" t="s">
        <v>188</v>
      </c>
      <c r="C13" s="144">
        <v>40897</v>
      </c>
      <c r="D13" s="145" t="s">
        <v>186</v>
      </c>
      <c r="E13" s="44"/>
    </row>
    <row r="14" spans="1:5" ht="27" x14ac:dyDescent="0.25">
      <c r="A14" s="44"/>
      <c r="B14" s="146" t="s">
        <v>147</v>
      </c>
      <c r="C14" s="144">
        <v>40897</v>
      </c>
      <c r="D14" s="145"/>
      <c r="E14" s="44"/>
    </row>
    <row r="15" spans="1:5" ht="27" x14ac:dyDescent="0.25">
      <c r="A15" s="44"/>
      <c r="B15" s="146" t="s">
        <v>151</v>
      </c>
      <c r="C15" s="144">
        <v>40897</v>
      </c>
      <c r="D15" s="145"/>
      <c r="E15" s="44"/>
    </row>
    <row r="16" spans="1:5" ht="54" x14ac:dyDescent="0.25">
      <c r="A16" s="44"/>
      <c r="B16" s="146" t="s">
        <v>152</v>
      </c>
      <c r="C16" s="144">
        <v>41241</v>
      </c>
      <c r="D16" s="145" t="s">
        <v>189</v>
      </c>
      <c r="E16" s="44"/>
    </row>
    <row r="17" spans="1:5" x14ac:dyDescent="0.25">
      <c r="A17" s="44"/>
      <c r="B17" s="143" t="s">
        <v>190</v>
      </c>
      <c r="C17" s="144">
        <v>37910</v>
      </c>
      <c r="D17" s="145"/>
      <c r="E17" s="44"/>
    </row>
    <row r="18" spans="1:5" x14ac:dyDescent="0.25">
      <c r="A18" s="44"/>
      <c r="B18" s="44"/>
      <c r="C18" s="96"/>
      <c r="D18" s="44"/>
      <c r="E18" s="44"/>
    </row>
  </sheetData>
  <mergeCells count="1">
    <mergeCell ref="A1:E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pane ySplit="4" topLeftCell="A5" activePane="bottomLeft" state="frozen"/>
      <selection pane="bottomLeft" activeCell="G16" sqref="G16"/>
    </sheetView>
  </sheetViews>
  <sheetFormatPr defaultRowHeight="15" x14ac:dyDescent="0.25"/>
  <cols>
    <col min="1" max="2" width="3.7109375" customWidth="1"/>
    <col min="3" max="3" width="33.5703125" customWidth="1"/>
    <col min="4" max="4" width="25" customWidth="1"/>
    <col min="5" max="5" width="3.7109375" customWidth="1"/>
    <col min="10" max="10" width="0" hidden="1" customWidth="1"/>
  </cols>
  <sheetData>
    <row r="1" spans="1:10" ht="78.75" customHeight="1" x14ac:dyDescent="0.25">
      <c r="A1" s="220" t="s">
        <v>152</v>
      </c>
      <c r="B1" s="220"/>
      <c r="C1" s="220"/>
      <c r="D1" s="220"/>
      <c r="E1" s="220"/>
    </row>
    <row r="2" spans="1:10" s="133" customFormat="1" x14ac:dyDescent="0.25">
      <c r="A2" s="132"/>
      <c r="B2" s="132"/>
      <c r="C2" s="132"/>
      <c r="D2" s="132"/>
      <c r="E2" s="132"/>
    </row>
    <row r="3" spans="1:10" x14ac:dyDescent="0.25">
      <c r="A3" s="44"/>
      <c r="B3" s="44"/>
      <c r="C3" s="3" t="s">
        <v>5</v>
      </c>
      <c r="D3" s="3" t="s">
        <v>36</v>
      </c>
      <c r="E3" s="44"/>
    </row>
    <row r="4" spans="1:10" ht="39" x14ac:dyDescent="0.25">
      <c r="A4" s="44"/>
      <c r="B4" s="44"/>
      <c r="C4" s="128" t="s">
        <v>153</v>
      </c>
      <c r="D4" s="129" t="s">
        <v>172</v>
      </c>
      <c r="E4" s="44"/>
    </row>
    <row r="5" spans="1:10" x14ac:dyDescent="0.25">
      <c r="A5" s="44"/>
      <c r="B5" s="102">
        <v>1</v>
      </c>
      <c r="C5" s="135" t="s">
        <v>154</v>
      </c>
      <c r="D5" s="136"/>
      <c r="E5" s="44"/>
      <c r="J5" t="s">
        <v>170</v>
      </c>
    </row>
    <row r="6" spans="1:10" x14ac:dyDescent="0.25">
      <c r="A6" s="44"/>
      <c r="B6" s="102">
        <v>2</v>
      </c>
      <c r="C6" s="135" t="s">
        <v>155</v>
      </c>
      <c r="D6" s="136"/>
      <c r="E6" s="44"/>
      <c r="J6" t="s">
        <v>171</v>
      </c>
    </row>
    <row r="7" spans="1:10" x14ac:dyDescent="0.25">
      <c r="A7" s="44"/>
      <c r="B7" s="102">
        <v>3</v>
      </c>
      <c r="C7" s="135" t="s">
        <v>156</v>
      </c>
      <c r="D7" s="136"/>
      <c r="E7" s="44"/>
    </row>
    <row r="8" spans="1:10" x14ac:dyDescent="0.25">
      <c r="A8" s="44"/>
      <c r="B8" s="102">
        <v>4</v>
      </c>
      <c r="C8" s="135" t="s">
        <v>157</v>
      </c>
      <c r="D8" s="136"/>
      <c r="E8" s="44"/>
    </row>
    <row r="9" spans="1:10" x14ac:dyDescent="0.25">
      <c r="A9" s="44"/>
      <c r="B9" s="102">
        <v>5</v>
      </c>
      <c r="C9" s="135" t="s">
        <v>158</v>
      </c>
      <c r="D9" s="136"/>
      <c r="E9" s="44"/>
    </row>
    <row r="10" spans="1:10" x14ac:dyDescent="0.25">
      <c r="A10" s="44"/>
      <c r="B10" s="102">
        <v>6</v>
      </c>
      <c r="C10" s="135" t="s">
        <v>159</v>
      </c>
      <c r="D10" s="136"/>
      <c r="E10" s="44"/>
    </row>
    <row r="11" spans="1:10" x14ac:dyDescent="0.25">
      <c r="A11" s="44"/>
      <c r="B11" s="102">
        <v>7</v>
      </c>
      <c r="C11" s="135" t="s">
        <v>160</v>
      </c>
      <c r="D11" s="136"/>
      <c r="E11" s="44"/>
    </row>
    <row r="12" spans="1:10" x14ac:dyDescent="0.25">
      <c r="A12" s="44"/>
      <c r="B12" s="102">
        <v>8</v>
      </c>
      <c r="C12" s="135" t="s">
        <v>161</v>
      </c>
      <c r="D12" s="136"/>
      <c r="E12" s="44"/>
    </row>
    <row r="13" spans="1:10" x14ac:dyDescent="0.25">
      <c r="A13" s="44"/>
      <c r="B13" s="102">
        <v>9</v>
      </c>
      <c r="C13" s="135" t="s">
        <v>162</v>
      </c>
      <c r="D13" s="136"/>
      <c r="E13" s="44"/>
    </row>
    <row r="14" spans="1:10" x14ac:dyDescent="0.25">
      <c r="A14" s="44"/>
      <c r="B14" s="102">
        <v>10</v>
      </c>
      <c r="C14" s="135" t="s">
        <v>163</v>
      </c>
      <c r="D14" s="136"/>
      <c r="E14" s="44"/>
    </row>
    <row r="15" spans="1:10" x14ac:dyDescent="0.25">
      <c r="A15" s="44"/>
      <c r="B15" s="102">
        <v>11</v>
      </c>
      <c r="C15" s="135" t="s">
        <v>164</v>
      </c>
      <c r="D15" s="136"/>
      <c r="E15" s="44"/>
    </row>
    <row r="16" spans="1:10" x14ac:dyDescent="0.25">
      <c r="A16" s="44"/>
      <c r="B16" s="102">
        <v>12</v>
      </c>
      <c r="C16" s="135" t="s">
        <v>165</v>
      </c>
      <c r="D16" s="136"/>
      <c r="E16" s="44"/>
    </row>
    <row r="17" spans="1:5" x14ac:dyDescent="0.25">
      <c r="A17" s="44"/>
      <c r="B17" s="102">
        <v>13</v>
      </c>
      <c r="C17" s="135" t="s">
        <v>166</v>
      </c>
      <c r="D17" s="136"/>
      <c r="E17" s="44"/>
    </row>
    <row r="18" spans="1:5" x14ac:dyDescent="0.25">
      <c r="A18" s="44"/>
      <c r="B18" s="102">
        <v>14</v>
      </c>
      <c r="C18" s="135" t="s">
        <v>167</v>
      </c>
      <c r="D18" s="136"/>
      <c r="E18" s="44"/>
    </row>
    <row r="19" spans="1:5" x14ac:dyDescent="0.25">
      <c r="A19" s="44"/>
      <c r="B19" s="102">
        <v>15</v>
      </c>
      <c r="C19" s="135" t="s">
        <v>168</v>
      </c>
      <c r="D19" s="136"/>
      <c r="E19" s="44"/>
    </row>
    <row r="20" spans="1:5" ht="77.25" x14ac:dyDescent="0.25">
      <c r="A20" s="44"/>
      <c r="B20" s="44"/>
      <c r="C20" s="137" t="s">
        <v>169</v>
      </c>
      <c r="D20" s="134">
        <f>COUNTIF(D5:D19,"Yes")/COUNTA(C5:C19)</f>
        <v>0</v>
      </c>
      <c r="E20" s="44"/>
    </row>
    <row r="21" spans="1:5" x14ac:dyDescent="0.25">
      <c r="A21" s="44"/>
      <c r="B21" s="44"/>
      <c r="C21" s="44"/>
      <c r="D21" s="44"/>
      <c r="E21" s="44"/>
    </row>
  </sheetData>
  <sheetProtection password="9D9B" sheet="1" objects="1" scenarios="1"/>
  <mergeCells count="1">
    <mergeCell ref="A1:E1"/>
  </mergeCells>
  <conditionalFormatting sqref="D5:D19">
    <cfRule type="containsBlanks" dxfId="0" priority="1">
      <formula>LEN(TRIM(D5))=0</formula>
    </cfRule>
  </conditionalFormatting>
  <dataValidations count="1">
    <dataValidation type="list" allowBlank="1" showInputMessage="1" showErrorMessage="1" sqref="D5:D19">
      <formula1>$J$5:$J$6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pane ySplit="3" topLeftCell="A4" activePane="bottomLeft" state="frozen"/>
      <selection pane="bottomLeft" activeCell="C4" sqref="C4"/>
    </sheetView>
  </sheetViews>
  <sheetFormatPr defaultRowHeight="15" x14ac:dyDescent="0.25"/>
  <cols>
    <col min="1" max="2" width="3.7109375" customWidth="1"/>
    <col min="3" max="3" width="20.140625" bestFit="1" customWidth="1"/>
    <col min="4" max="4" width="89.140625" customWidth="1"/>
    <col min="5" max="5" width="3.7109375" customWidth="1"/>
  </cols>
  <sheetData>
    <row r="1" spans="1:5" ht="18.75" x14ac:dyDescent="0.3">
      <c r="A1" s="178" t="s">
        <v>173</v>
      </c>
      <c r="B1" s="178"/>
      <c r="C1" s="178"/>
      <c r="D1" s="178"/>
      <c r="E1" s="178"/>
    </row>
    <row r="2" spans="1:5" x14ac:dyDescent="0.25">
      <c r="A2" s="44"/>
      <c r="B2" s="44"/>
      <c r="C2" s="44"/>
      <c r="D2" s="44"/>
      <c r="E2" s="44"/>
    </row>
    <row r="3" spans="1:5" ht="30" x14ac:dyDescent="0.25">
      <c r="A3" s="44"/>
      <c r="B3" s="44"/>
      <c r="C3" s="36" t="s">
        <v>174</v>
      </c>
      <c r="D3" s="138" t="s">
        <v>173</v>
      </c>
      <c r="E3" s="44"/>
    </row>
    <row r="4" spans="1:5" ht="45" customHeight="1" x14ac:dyDescent="0.25">
      <c r="A4" s="44"/>
      <c r="B4" s="102">
        <v>1</v>
      </c>
      <c r="C4" s="139"/>
      <c r="D4" s="140"/>
      <c r="E4" s="44"/>
    </row>
    <row r="5" spans="1:5" ht="45" customHeight="1" x14ac:dyDescent="0.25">
      <c r="A5" s="44"/>
      <c r="B5" s="102">
        <v>2</v>
      </c>
      <c r="C5" s="139"/>
      <c r="D5" s="140"/>
      <c r="E5" s="44"/>
    </row>
    <row r="6" spans="1:5" ht="45" customHeight="1" x14ac:dyDescent="0.25">
      <c r="A6" s="44"/>
      <c r="B6" s="102">
        <v>3</v>
      </c>
      <c r="C6" s="139"/>
      <c r="D6" s="140"/>
      <c r="E6" s="44"/>
    </row>
    <row r="7" spans="1:5" ht="45" customHeight="1" x14ac:dyDescent="0.25">
      <c r="A7" s="44"/>
      <c r="B7" s="102">
        <v>4</v>
      </c>
      <c r="C7" s="139"/>
      <c r="D7" s="140"/>
      <c r="E7" s="44"/>
    </row>
    <row r="8" spans="1:5" ht="45" customHeight="1" x14ac:dyDescent="0.25">
      <c r="A8" s="44"/>
      <c r="B8" s="102">
        <v>5</v>
      </c>
      <c r="C8" s="139"/>
      <c r="D8" s="140"/>
      <c r="E8" s="44"/>
    </row>
    <row r="9" spans="1:5" ht="45" customHeight="1" x14ac:dyDescent="0.25">
      <c r="A9" s="44"/>
      <c r="B9" s="102">
        <v>6</v>
      </c>
      <c r="C9" s="139"/>
      <c r="D9" s="140"/>
      <c r="E9" s="44"/>
    </row>
    <row r="10" spans="1:5" ht="45" customHeight="1" x14ac:dyDescent="0.25">
      <c r="A10" s="44"/>
      <c r="B10" s="102">
        <v>7</v>
      </c>
      <c r="C10" s="139"/>
      <c r="D10" s="140"/>
      <c r="E10" s="44"/>
    </row>
    <row r="11" spans="1:5" ht="45" customHeight="1" x14ac:dyDescent="0.25">
      <c r="A11" s="44"/>
      <c r="B11" s="102">
        <v>8</v>
      </c>
      <c r="C11" s="139"/>
      <c r="D11" s="140"/>
      <c r="E11" s="44"/>
    </row>
    <row r="12" spans="1:5" ht="45" customHeight="1" x14ac:dyDescent="0.25">
      <c r="A12" s="44"/>
      <c r="B12" s="102">
        <v>9</v>
      </c>
      <c r="C12" s="139"/>
      <c r="D12" s="140"/>
      <c r="E12" s="44"/>
    </row>
    <row r="13" spans="1:5" ht="45" customHeight="1" x14ac:dyDescent="0.25">
      <c r="A13" s="44"/>
      <c r="B13" s="102">
        <v>10</v>
      </c>
      <c r="C13" s="139"/>
      <c r="D13" s="140"/>
      <c r="E13" s="44"/>
    </row>
    <row r="14" spans="1:5" ht="45" customHeight="1" x14ac:dyDescent="0.25">
      <c r="A14" s="44"/>
      <c r="B14" s="102">
        <v>11</v>
      </c>
      <c r="C14" s="139"/>
      <c r="D14" s="140"/>
      <c r="E14" s="44"/>
    </row>
    <row r="15" spans="1:5" ht="45" customHeight="1" x14ac:dyDescent="0.25">
      <c r="A15" s="44"/>
      <c r="B15" s="102">
        <v>12</v>
      </c>
      <c r="C15" s="139"/>
      <c r="D15" s="140"/>
      <c r="E15" s="44"/>
    </row>
    <row r="16" spans="1:5" ht="45" customHeight="1" x14ac:dyDescent="0.25">
      <c r="A16" s="44"/>
      <c r="B16" s="102">
        <v>13</v>
      </c>
      <c r="C16" s="139"/>
      <c r="D16" s="140"/>
      <c r="E16" s="44"/>
    </row>
    <row r="17" spans="1:5" ht="45" customHeight="1" x14ac:dyDescent="0.25">
      <c r="A17" s="44"/>
      <c r="B17" s="102">
        <v>14</v>
      </c>
      <c r="C17" s="139"/>
      <c r="D17" s="140"/>
      <c r="E17" s="44"/>
    </row>
    <row r="18" spans="1:5" ht="45" customHeight="1" x14ac:dyDescent="0.25">
      <c r="A18" s="44"/>
      <c r="B18" s="102">
        <v>15</v>
      </c>
      <c r="C18" s="139"/>
      <c r="D18" s="140"/>
      <c r="E18" s="44"/>
    </row>
    <row r="19" spans="1:5" ht="45" customHeight="1" x14ac:dyDescent="0.25">
      <c r="A19" s="44"/>
      <c r="B19" s="102">
        <v>16</v>
      </c>
      <c r="C19" s="139"/>
      <c r="D19" s="140"/>
      <c r="E19" s="44"/>
    </row>
    <row r="20" spans="1:5" ht="45" customHeight="1" x14ac:dyDescent="0.25">
      <c r="A20" s="44"/>
      <c r="B20" s="102">
        <v>17</v>
      </c>
      <c r="C20" s="139"/>
      <c r="D20" s="140"/>
      <c r="E20" s="44"/>
    </row>
    <row r="21" spans="1:5" ht="45" customHeight="1" x14ac:dyDescent="0.25">
      <c r="A21" s="44"/>
      <c r="B21" s="102">
        <v>18</v>
      </c>
      <c r="C21" s="45"/>
      <c r="D21" s="45"/>
      <c r="E21" s="44"/>
    </row>
    <row r="22" spans="1:5" ht="45" customHeight="1" x14ac:dyDescent="0.25">
      <c r="A22" s="44"/>
      <c r="B22" s="102">
        <v>19</v>
      </c>
      <c r="C22" s="45"/>
      <c r="D22" s="45"/>
      <c r="E22" s="44"/>
    </row>
    <row r="23" spans="1:5" ht="45" customHeight="1" x14ac:dyDescent="0.25">
      <c r="A23" s="44"/>
      <c r="B23" s="102">
        <v>20</v>
      </c>
      <c r="C23" s="45"/>
      <c r="D23" s="45"/>
      <c r="E23" s="44"/>
    </row>
    <row r="24" spans="1:5" x14ac:dyDescent="0.25">
      <c r="A24" s="44"/>
      <c r="B24" s="44"/>
      <c r="C24" s="44"/>
      <c r="D24" s="44"/>
      <c r="E24" s="44"/>
    </row>
  </sheetData>
  <sheetProtection password="9D9B" sheet="1" objects="1" scenarios="1"/>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150" zoomScaleNormal="150" workbookViewId="0">
      <selection activeCell="D3" sqref="D3"/>
    </sheetView>
  </sheetViews>
  <sheetFormatPr defaultRowHeight="15" x14ac:dyDescent="0.25"/>
  <cols>
    <col min="1" max="1" width="3.7109375" customWidth="1"/>
    <col min="2" max="2" width="7.140625" customWidth="1"/>
    <col min="3" max="3" width="11.7109375" customWidth="1"/>
    <col min="4" max="4" width="36.7109375" customWidth="1"/>
    <col min="5" max="5" width="3.7109375" customWidth="1"/>
  </cols>
  <sheetData>
    <row r="1" spans="1:5" x14ac:dyDescent="0.25">
      <c r="A1" s="44"/>
      <c r="B1" s="44"/>
      <c r="C1" s="44"/>
      <c r="D1" s="44"/>
      <c r="E1" s="44"/>
    </row>
    <row r="2" spans="1:5" x14ac:dyDescent="0.25">
      <c r="A2" s="44"/>
      <c r="B2" s="172" t="s">
        <v>39</v>
      </c>
      <c r="C2" s="172"/>
      <c r="D2" s="172"/>
      <c r="E2" s="44"/>
    </row>
    <row r="3" spans="1:5" x14ac:dyDescent="0.25">
      <c r="A3" s="44"/>
      <c r="B3" s="173" t="s">
        <v>51</v>
      </c>
      <c r="C3" s="173"/>
      <c r="D3" s="51"/>
      <c r="E3" s="44"/>
    </row>
    <row r="4" spans="1:5" x14ac:dyDescent="0.25">
      <c r="A4" s="44"/>
      <c r="B4" s="170" t="s">
        <v>40</v>
      </c>
      <c r="C4" s="171"/>
      <c r="D4" s="51"/>
      <c r="E4" s="44"/>
    </row>
    <row r="5" spans="1:5" x14ac:dyDescent="0.25">
      <c r="A5" s="44"/>
      <c r="B5" s="170" t="s">
        <v>52</v>
      </c>
      <c r="C5" s="171"/>
      <c r="D5" s="51"/>
      <c r="E5" s="44"/>
    </row>
    <row r="6" spans="1:5" x14ac:dyDescent="0.25">
      <c r="A6" s="44"/>
      <c r="B6" s="172" t="s">
        <v>41</v>
      </c>
      <c r="C6" s="172"/>
      <c r="D6" s="172"/>
      <c r="E6" s="44"/>
    </row>
    <row r="7" spans="1:5" x14ac:dyDescent="0.25">
      <c r="A7" s="44"/>
      <c r="B7" s="168" t="s">
        <v>42</v>
      </c>
      <c r="C7" s="168"/>
      <c r="D7" s="168"/>
      <c r="E7" s="44"/>
    </row>
    <row r="8" spans="1:5" x14ac:dyDescent="0.25">
      <c r="A8" s="44"/>
      <c r="B8" s="48"/>
      <c r="C8" s="52" t="s">
        <v>43</v>
      </c>
      <c r="D8" s="45"/>
      <c r="E8" s="44"/>
    </row>
    <row r="9" spans="1:5" x14ac:dyDescent="0.25">
      <c r="A9" s="44"/>
      <c r="B9" s="48"/>
      <c r="C9" s="52" t="s">
        <v>44</v>
      </c>
      <c r="D9" s="45"/>
      <c r="E9" s="44"/>
    </row>
    <row r="10" spans="1:5" x14ac:dyDescent="0.25">
      <c r="A10" s="44"/>
      <c r="B10" s="46"/>
      <c r="C10" s="53" t="s">
        <v>45</v>
      </c>
      <c r="D10" s="45"/>
      <c r="E10" s="44"/>
    </row>
    <row r="11" spans="1:5" x14ac:dyDescent="0.25">
      <c r="A11" s="44"/>
      <c r="B11" s="169" t="s">
        <v>47</v>
      </c>
      <c r="C11" s="169"/>
      <c r="D11" s="169"/>
      <c r="E11" s="44"/>
    </row>
    <row r="12" spans="1:5" x14ac:dyDescent="0.25">
      <c r="A12" s="44"/>
      <c r="B12" s="47"/>
      <c r="C12" s="54" t="s">
        <v>48</v>
      </c>
      <c r="D12" s="45"/>
      <c r="E12" s="44"/>
    </row>
    <row r="13" spans="1:5" x14ac:dyDescent="0.25">
      <c r="A13" s="44"/>
      <c r="B13" s="48"/>
      <c r="C13" s="55" t="s">
        <v>49</v>
      </c>
      <c r="D13" s="45"/>
      <c r="E13" s="44"/>
    </row>
    <row r="14" spans="1:5" x14ac:dyDescent="0.25">
      <c r="A14" s="44"/>
      <c r="B14" s="48"/>
      <c r="C14" s="55" t="s">
        <v>50</v>
      </c>
      <c r="D14" s="45"/>
      <c r="E14" s="44"/>
    </row>
    <row r="15" spans="1:5" x14ac:dyDescent="0.25">
      <c r="A15" s="44"/>
      <c r="B15" s="44"/>
      <c r="C15" s="44"/>
      <c r="D15" s="44"/>
      <c r="E15" s="44"/>
    </row>
    <row r="16" spans="1:5" x14ac:dyDescent="0.25">
      <c r="A16" t="s">
        <v>46</v>
      </c>
    </row>
  </sheetData>
  <sheetProtection password="9D9B" sheet="1" objects="1" scenarios="1"/>
  <mergeCells count="7">
    <mergeCell ref="B7:D7"/>
    <mergeCell ref="B11:D11"/>
    <mergeCell ref="B5:C5"/>
    <mergeCell ref="B2:D2"/>
    <mergeCell ref="B4:C4"/>
    <mergeCell ref="B3:C3"/>
    <mergeCell ref="B6:D6"/>
  </mergeCells>
  <conditionalFormatting sqref="F1:G20">
    <cfRule type="notContainsBlanks" dxfId="8" priority="1">
      <formula>LEN(TRIM(F1))&gt;0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showGridLines="0" zoomScaleNormal="100" workbookViewId="0">
      <selection activeCell="E8" sqref="E8"/>
    </sheetView>
  </sheetViews>
  <sheetFormatPr defaultRowHeight="15" x14ac:dyDescent="0.25"/>
  <cols>
    <col min="1" max="1" width="1.85546875" customWidth="1"/>
    <col min="2" max="2" width="3.28515625" style="28" bestFit="1" customWidth="1"/>
    <col min="3" max="3" width="4" style="1" customWidth="1"/>
    <col min="4" max="4" width="36.85546875" style="1" customWidth="1"/>
    <col min="5" max="5" width="10.7109375" style="2" customWidth="1"/>
    <col min="6" max="8" width="10.7109375" customWidth="1"/>
    <col min="9" max="9" width="3.5703125" customWidth="1"/>
  </cols>
  <sheetData>
    <row r="1" spans="1:9" ht="21" x14ac:dyDescent="0.3">
      <c r="A1" s="178" t="s">
        <v>15</v>
      </c>
      <c r="B1" s="178"/>
      <c r="C1" s="178"/>
      <c r="D1" s="178"/>
      <c r="E1" s="178"/>
      <c r="F1" s="178"/>
      <c r="G1" s="178"/>
      <c r="H1" s="178"/>
      <c r="I1" s="178"/>
    </row>
    <row r="2" spans="1:9" s="12" customFormat="1" ht="15.75" thickBot="1" x14ac:dyDescent="0.3">
      <c r="A2" s="175"/>
      <c r="B2" s="175"/>
      <c r="C2" s="175"/>
      <c r="D2" s="175"/>
      <c r="E2" s="175"/>
      <c r="F2" s="175"/>
      <c r="G2" s="175"/>
      <c r="H2" s="175"/>
      <c r="I2" s="175"/>
    </row>
    <row r="3" spans="1:9" s="12" customFormat="1" ht="28.5" customHeight="1" thickBot="1" x14ac:dyDescent="0.3">
      <c r="A3" s="11"/>
      <c r="B3" s="11"/>
      <c r="C3" s="179" t="s">
        <v>38</v>
      </c>
      <c r="D3" s="180"/>
      <c r="E3" s="180"/>
      <c r="F3" s="181"/>
      <c r="G3" s="39"/>
      <c r="H3" s="39"/>
      <c r="I3" s="182"/>
    </row>
    <row r="4" spans="1:9" s="15" customFormat="1" x14ac:dyDescent="0.25">
      <c r="A4" s="13"/>
      <c r="B4" s="25"/>
      <c r="C4" s="4"/>
      <c r="D4" s="4"/>
      <c r="E4" s="3" t="s">
        <v>5</v>
      </c>
      <c r="F4" s="3" t="s">
        <v>36</v>
      </c>
      <c r="G4" s="6"/>
      <c r="H4" s="6"/>
      <c r="I4" s="182"/>
    </row>
    <row r="5" spans="1:9" s="15" customFormat="1" x14ac:dyDescent="0.25">
      <c r="A5" s="13"/>
      <c r="B5" s="26"/>
      <c r="C5" s="14"/>
      <c r="D5" s="14"/>
      <c r="E5" s="186" t="s">
        <v>6</v>
      </c>
      <c r="F5" s="186"/>
      <c r="G5" s="13"/>
      <c r="H5" s="13"/>
      <c r="I5" s="182"/>
    </row>
    <row r="6" spans="1:9" s="12" customFormat="1" x14ac:dyDescent="0.25">
      <c r="A6" s="11"/>
      <c r="B6" s="27"/>
      <c r="C6" s="14"/>
      <c r="D6" s="14"/>
      <c r="E6" s="35" t="s">
        <v>7</v>
      </c>
      <c r="F6" s="36" t="s">
        <v>8</v>
      </c>
      <c r="G6" s="11"/>
      <c r="H6" s="11"/>
      <c r="I6" s="182"/>
    </row>
    <row r="7" spans="1:9" s="12" customFormat="1" x14ac:dyDescent="0.25">
      <c r="A7" s="11"/>
      <c r="B7" s="9"/>
      <c r="C7" s="187" t="s">
        <v>3</v>
      </c>
      <c r="D7" s="188"/>
      <c r="E7" s="188"/>
      <c r="F7" s="189"/>
      <c r="G7" s="11"/>
      <c r="H7" s="11"/>
      <c r="I7" s="182"/>
    </row>
    <row r="8" spans="1:9" s="12" customFormat="1" x14ac:dyDescent="0.25">
      <c r="A8" s="11"/>
      <c r="B8" s="10">
        <v>1</v>
      </c>
      <c r="C8" s="16"/>
      <c r="D8" s="7" t="s">
        <v>0</v>
      </c>
      <c r="E8" s="153"/>
      <c r="F8" s="8" t="e">
        <f>E8/E10</f>
        <v>#DIV/0!</v>
      </c>
      <c r="G8" s="11"/>
      <c r="H8" s="11"/>
      <c r="I8" s="182"/>
    </row>
    <row r="9" spans="1:9" s="12" customFormat="1" x14ac:dyDescent="0.25">
      <c r="A9" s="11"/>
      <c r="B9" s="10">
        <v>2</v>
      </c>
      <c r="C9" s="17"/>
      <c r="D9" s="18" t="s">
        <v>1</v>
      </c>
      <c r="E9" s="153"/>
      <c r="F9" s="8" t="e">
        <f>E9/E10</f>
        <v>#DIV/0!</v>
      </c>
      <c r="G9" s="11"/>
      <c r="H9" s="11"/>
      <c r="I9" s="182"/>
    </row>
    <row r="10" spans="1:9" s="12" customFormat="1" x14ac:dyDescent="0.25">
      <c r="A10" s="11"/>
      <c r="B10" s="10"/>
      <c r="C10" s="56"/>
      <c r="D10" s="57" t="s">
        <v>2</v>
      </c>
      <c r="E10" s="58">
        <f>SUM(E8:E9)</f>
        <v>0</v>
      </c>
      <c r="F10" s="22"/>
      <c r="G10" s="11"/>
      <c r="H10" s="11"/>
      <c r="I10" s="182"/>
    </row>
    <row r="11" spans="1:9" s="12" customFormat="1" x14ac:dyDescent="0.25">
      <c r="A11" s="11"/>
      <c r="B11" s="10"/>
      <c r="C11" s="174" t="s">
        <v>4</v>
      </c>
      <c r="D11" s="174"/>
      <c r="E11" s="174"/>
      <c r="F11" s="174"/>
      <c r="G11" s="11"/>
      <c r="H11" s="11"/>
      <c r="I11" s="182"/>
    </row>
    <row r="12" spans="1:9" s="12" customFormat="1" x14ac:dyDescent="0.25">
      <c r="A12" s="11"/>
      <c r="B12" s="10">
        <v>3</v>
      </c>
      <c r="C12" s="16"/>
      <c r="D12" s="7" t="s">
        <v>0</v>
      </c>
      <c r="E12" s="153"/>
      <c r="F12" s="8" t="e">
        <f>E12/E14</f>
        <v>#DIV/0!</v>
      </c>
      <c r="G12" s="11"/>
      <c r="H12" s="11"/>
      <c r="I12" s="182"/>
    </row>
    <row r="13" spans="1:9" s="12" customFormat="1" x14ac:dyDescent="0.25">
      <c r="A13" s="11"/>
      <c r="B13" s="10">
        <v>4</v>
      </c>
      <c r="C13" s="16"/>
      <c r="D13" s="23" t="s">
        <v>1</v>
      </c>
      <c r="E13" s="153"/>
      <c r="F13" s="8" t="e">
        <f>E13/E14</f>
        <v>#DIV/0!</v>
      </c>
      <c r="G13" s="11"/>
      <c r="H13" s="11"/>
      <c r="I13" s="182"/>
    </row>
    <row r="14" spans="1:9" s="12" customFormat="1" x14ac:dyDescent="0.25">
      <c r="A14" s="11"/>
      <c r="B14" s="10"/>
      <c r="C14" s="56"/>
      <c r="D14" s="57" t="s">
        <v>2</v>
      </c>
      <c r="E14" s="58">
        <f>SUM(E12:E13)</f>
        <v>0</v>
      </c>
      <c r="F14" s="22"/>
      <c r="G14" s="11"/>
      <c r="H14" s="11"/>
      <c r="I14" s="182"/>
    </row>
    <row r="15" spans="1:9" s="12" customFormat="1" x14ac:dyDescent="0.25">
      <c r="A15" s="11"/>
      <c r="B15" s="10"/>
      <c r="C15" s="174" t="s">
        <v>9</v>
      </c>
      <c r="D15" s="174"/>
      <c r="E15" s="174"/>
      <c r="F15" s="174"/>
      <c r="G15" s="11"/>
      <c r="H15" s="11"/>
      <c r="I15" s="182"/>
    </row>
    <row r="16" spans="1:9" s="12" customFormat="1" x14ac:dyDescent="0.25">
      <c r="A16" s="11"/>
      <c r="B16" s="10">
        <v>5</v>
      </c>
      <c r="C16" s="16"/>
      <c r="D16" s="7" t="s">
        <v>10</v>
      </c>
      <c r="E16" s="153"/>
      <c r="F16" s="8" t="e">
        <f>E16/E18</f>
        <v>#DIV/0!</v>
      </c>
      <c r="G16" s="11"/>
      <c r="H16" s="11"/>
      <c r="I16" s="182"/>
    </row>
    <row r="17" spans="1:9" s="12" customFormat="1" x14ac:dyDescent="0.25">
      <c r="A17" s="11"/>
      <c r="B17" s="10">
        <v>6</v>
      </c>
      <c r="C17" s="16"/>
      <c r="D17" s="23" t="s">
        <v>17</v>
      </c>
      <c r="E17" s="153"/>
      <c r="F17" s="8" t="e">
        <f>E17/E18</f>
        <v>#DIV/0!</v>
      </c>
      <c r="G17" s="11"/>
      <c r="H17" s="11"/>
      <c r="I17" s="182"/>
    </row>
    <row r="18" spans="1:9" s="12" customFormat="1" x14ac:dyDescent="0.25">
      <c r="A18" s="11"/>
      <c r="B18" s="10"/>
      <c r="C18" s="19"/>
      <c r="D18" s="20" t="s">
        <v>11</v>
      </c>
      <c r="E18" s="21">
        <f>SUM(E16:E17)</f>
        <v>0</v>
      </c>
      <c r="F18" s="22"/>
      <c r="G18" s="11"/>
      <c r="H18" s="11"/>
      <c r="I18" s="182"/>
    </row>
    <row r="19" spans="1:9" s="12" customFormat="1" ht="30" x14ac:dyDescent="0.25">
      <c r="A19" s="11"/>
      <c r="B19" s="10">
        <v>7</v>
      </c>
      <c r="C19" s="16"/>
      <c r="D19" s="23" t="s">
        <v>13</v>
      </c>
      <c r="E19" s="154"/>
      <c r="F19" s="32" t="e">
        <f>E19/E17</f>
        <v>#DIV/0!</v>
      </c>
      <c r="G19" s="11"/>
      <c r="H19" s="11"/>
      <c r="I19" s="182"/>
    </row>
    <row r="20" spans="1:9" s="12" customFormat="1" ht="30" x14ac:dyDescent="0.25">
      <c r="A20" s="11"/>
      <c r="B20" s="10">
        <v>8</v>
      </c>
      <c r="C20" s="16"/>
      <c r="D20" s="23" t="s">
        <v>14</v>
      </c>
      <c r="E20" s="153"/>
      <c r="F20" s="32" t="e">
        <f>E20/E17</f>
        <v>#DIV/0!</v>
      </c>
      <c r="G20" s="11"/>
      <c r="H20" s="11"/>
      <c r="I20" s="182"/>
    </row>
    <row r="21" spans="1:9" s="12" customFormat="1" x14ac:dyDescent="0.25">
      <c r="A21" s="11"/>
      <c r="B21" s="27"/>
      <c r="C21" s="183" t="s">
        <v>16</v>
      </c>
      <c r="D21" s="183"/>
      <c r="E21" s="183"/>
      <c r="F21" s="183"/>
      <c r="G21" s="11"/>
      <c r="H21" s="11"/>
      <c r="I21" s="182"/>
    </row>
    <row r="22" spans="1:9" s="12" customFormat="1" x14ac:dyDescent="0.25">
      <c r="A22" s="11"/>
      <c r="B22" s="24">
        <v>9</v>
      </c>
      <c r="C22" s="16"/>
      <c r="D22" s="33" t="s">
        <v>23</v>
      </c>
      <c r="E22" s="155"/>
      <c r="F22" s="32" t="e">
        <f>E22/E24</f>
        <v>#DIV/0!</v>
      </c>
      <c r="G22" s="11"/>
      <c r="H22" s="11"/>
      <c r="I22" s="182"/>
    </row>
    <row r="23" spans="1:9" s="12" customFormat="1" x14ac:dyDescent="0.25">
      <c r="A23" s="11"/>
      <c r="B23" s="9">
        <v>10</v>
      </c>
      <c r="C23" s="16"/>
      <c r="D23" s="34" t="s">
        <v>22</v>
      </c>
      <c r="E23" s="155"/>
      <c r="F23" s="32" t="e">
        <f>E23/E24</f>
        <v>#DIV/0!</v>
      </c>
      <c r="G23" s="11"/>
      <c r="H23" s="11"/>
      <c r="I23" s="182"/>
    </row>
    <row r="24" spans="1:9" s="12" customFormat="1" x14ac:dyDescent="0.25">
      <c r="A24" s="11"/>
      <c r="B24" s="9"/>
      <c r="C24" s="19"/>
      <c r="D24" s="29" t="s">
        <v>18</v>
      </c>
      <c r="E24" s="30">
        <f>SUM(E22:E23)</f>
        <v>0</v>
      </c>
      <c r="F24" s="11"/>
      <c r="G24" s="11"/>
      <c r="H24" s="11"/>
      <c r="I24" s="182"/>
    </row>
    <row r="25" spans="1:9" s="12" customFormat="1" ht="30" x14ac:dyDescent="0.25">
      <c r="A25" s="11"/>
      <c r="B25" s="9">
        <v>11</v>
      </c>
      <c r="C25" s="16"/>
      <c r="D25" s="34" t="s">
        <v>19</v>
      </c>
      <c r="E25" s="155"/>
      <c r="F25" s="32" t="e">
        <f>E25/E23</f>
        <v>#DIV/0!</v>
      </c>
      <c r="G25" s="11"/>
      <c r="H25" s="11"/>
      <c r="I25" s="182"/>
    </row>
    <row r="26" spans="1:9" s="12" customFormat="1" ht="30" x14ac:dyDescent="0.25">
      <c r="A26" s="11"/>
      <c r="B26" s="9">
        <v>12</v>
      </c>
      <c r="C26" s="16"/>
      <c r="D26" s="34" t="s">
        <v>20</v>
      </c>
      <c r="E26" s="155"/>
      <c r="F26" s="32" t="e">
        <f>E26/E23</f>
        <v>#DIV/0!</v>
      </c>
      <c r="G26" s="11"/>
      <c r="H26" s="11"/>
      <c r="I26" s="182"/>
    </row>
    <row r="27" spans="1:9" s="12" customFormat="1" x14ac:dyDescent="0.25">
      <c r="A27" s="5"/>
      <c r="B27" s="24"/>
      <c r="C27" s="183" t="s">
        <v>21</v>
      </c>
      <c r="D27" s="183"/>
      <c r="E27" s="183"/>
      <c r="F27" s="183"/>
      <c r="G27" s="11"/>
      <c r="H27" s="11"/>
      <c r="I27" s="182"/>
    </row>
    <row r="28" spans="1:9" s="12" customFormat="1" x14ac:dyDescent="0.25">
      <c r="A28" s="5"/>
      <c r="B28" s="24">
        <v>13</v>
      </c>
      <c r="C28" s="16"/>
      <c r="D28" s="33" t="s">
        <v>24</v>
      </c>
      <c r="E28" s="155"/>
      <c r="F28" s="32" t="e">
        <f>E28/E30</f>
        <v>#DIV/0!</v>
      </c>
      <c r="G28" s="11"/>
      <c r="H28" s="11"/>
      <c r="I28" s="182"/>
    </row>
    <row r="29" spans="1:9" s="12" customFormat="1" x14ac:dyDescent="0.25">
      <c r="A29" s="5"/>
      <c r="B29" s="24">
        <v>14</v>
      </c>
      <c r="C29" s="16"/>
      <c r="D29" s="34" t="s">
        <v>25</v>
      </c>
      <c r="E29" s="155"/>
      <c r="F29" s="32" t="e">
        <f>E29/E30</f>
        <v>#DIV/0!</v>
      </c>
      <c r="G29" s="11"/>
      <c r="H29" s="11"/>
      <c r="I29" s="182"/>
    </row>
    <row r="30" spans="1:9" s="12" customFormat="1" x14ac:dyDescent="0.25">
      <c r="A30" s="5"/>
      <c r="B30" s="24"/>
      <c r="C30" s="19"/>
      <c r="D30" s="29" t="s">
        <v>26</v>
      </c>
      <c r="E30" s="31">
        <f>SUM(E28:E29)</f>
        <v>0</v>
      </c>
      <c r="F30" s="11"/>
      <c r="G30" s="11"/>
      <c r="H30" s="11"/>
      <c r="I30" s="182"/>
    </row>
    <row r="31" spans="1:9" s="12" customFormat="1" ht="30" x14ac:dyDescent="0.25">
      <c r="A31" s="5"/>
      <c r="B31" s="24">
        <v>15</v>
      </c>
      <c r="C31" s="16"/>
      <c r="D31" s="34" t="s">
        <v>27</v>
      </c>
      <c r="E31" s="155"/>
      <c r="F31" s="32" t="e">
        <f>E31/E29</f>
        <v>#DIV/0!</v>
      </c>
      <c r="G31" s="11"/>
      <c r="H31" s="11"/>
      <c r="I31" s="182"/>
    </row>
    <row r="32" spans="1:9" s="12" customFormat="1" ht="30" x14ac:dyDescent="0.25">
      <c r="A32" s="5"/>
      <c r="B32" s="24">
        <v>16</v>
      </c>
      <c r="C32" s="16"/>
      <c r="D32" s="34" t="s">
        <v>28</v>
      </c>
      <c r="E32" s="155"/>
      <c r="F32" s="32" t="e">
        <f>E32/E29</f>
        <v>#DIV/0!</v>
      </c>
      <c r="G32" s="11"/>
      <c r="H32" s="11"/>
      <c r="I32" s="182"/>
    </row>
    <row r="33" spans="1:9" s="12" customFormat="1" x14ac:dyDescent="0.25">
      <c r="A33" s="11"/>
      <c r="B33" s="27"/>
      <c r="C33" s="184" t="s">
        <v>29</v>
      </c>
      <c r="D33" s="184"/>
      <c r="E33" s="31">
        <f>E10+E14+E18+E24+E30</f>
        <v>0</v>
      </c>
      <c r="F33" s="11"/>
      <c r="G33" s="11"/>
      <c r="H33" s="11"/>
      <c r="I33" s="182"/>
    </row>
    <row r="34" spans="1:9" s="12" customFormat="1" ht="15.75" thickBot="1" x14ac:dyDescent="0.3">
      <c r="A34" s="11"/>
      <c r="B34" s="27"/>
      <c r="C34" s="40"/>
      <c r="D34" s="40"/>
      <c r="E34" s="41"/>
      <c r="F34" s="11"/>
      <c r="G34" s="11"/>
      <c r="H34" s="11"/>
      <c r="I34" s="182"/>
    </row>
    <row r="35" spans="1:9" s="12" customFormat="1" ht="15" customHeight="1" thickBot="1" x14ac:dyDescent="0.3">
      <c r="A35" s="11"/>
      <c r="B35" s="27"/>
      <c r="C35" s="179" t="s">
        <v>37</v>
      </c>
      <c r="D35" s="180"/>
      <c r="E35" s="180"/>
      <c r="F35" s="180"/>
      <c r="G35" s="180"/>
      <c r="H35" s="181"/>
      <c r="I35" s="182"/>
    </row>
    <row r="36" spans="1:9" s="12" customFormat="1" ht="15" customHeight="1" x14ac:dyDescent="0.25">
      <c r="A36" s="11"/>
      <c r="B36" s="27"/>
      <c r="C36" s="42"/>
      <c r="D36" s="42"/>
      <c r="E36" s="43"/>
      <c r="F36" s="43"/>
      <c r="G36" s="43"/>
      <c r="H36" s="43"/>
      <c r="I36" s="182"/>
    </row>
    <row r="37" spans="1:9" s="12" customFormat="1" x14ac:dyDescent="0.25">
      <c r="A37" s="11"/>
      <c r="B37" s="27"/>
      <c r="C37" s="38"/>
      <c r="D37" s="38"/>
      <c r="E37" s="185" t="s">
        <v>30</v>
      </c>
      <c r="F37" s="185"/>
      <c r="G37" s="185"/>
      <c r="H37" s="185"/>
      <c r="I37" s="182"/>
    </row>
    <row r="38" spans="1:9" s="12" customFormat="1" x14ac:dyDescent="0.25">
      <c r="A38" s="11"/>
      <c r="B38" s="27"/>
      <c r="C38" s="38"/>
      <c r="D38" s="38"/>
      <c r="E38" s="37" t="s">
        <v>31</v>
      </c>
      <c r="F38" s="37" t="s">
        <v>32</v>
      </c>
      <c r="G38" s="37" t="s">
        <v>33</v>
      </c>
      <c r="H38" s="37" t="s">
        <v>34</v>
      </c>
      <c r="I38" s="182"/>
    </row>
    <row r="39" spans="1:9" s="12" customFormat="1" x14ac:dyDescent="0.25">
      <c r="A39" s="11"/>
      <c r="B39" s="24">
        <v>17</v>
      </c>
      <c r="C39" s="176" t="s">
        <v>9</v>
      </c>
      <c r="D39" s="176"/>
      <c r="E39" s="49"/>
      <c r="F39" s="50"/>
      <c r="G39" s="50"/>
      <c r="H39" s="50"/>
      <c r="I39" s="182"/>
    </row>
    <row r="40" spans="1:9" s="12" customFormat="1" x14ac:dyDescent="0.25">
      <c r="A40" s="11"/>
      <c r="B40" s="24">
        <v>18</v>
      </c>
      <c r="C40" s="176" t="s">
        <v>16</v>
      </c>
      <c r="D40" s="176"/>
      <c r="E40" s="49"/>
      <c r="F40" s="50"/>
      <c r="G40" s="50"/>
      <c r="H40" s="50"/>
      <c r="I40" s="182"/>
    </row>
    <row r="41" spans="1:9" s="12" customFormat="1" x14ac:dyDescent="0.25">
      <c r="A41" s="11"/>
      <c r="B41" s="24">
        <v>19</v>
      </c>
      <c r="C41" s="176" t="s">
        <v>35</v>
      </c>
      <c r="D41" s="176"/>
      <c r="E41" s="49"/>
      <c r="F41" s="50"/>
      <c r="G41" s="50"/>
      <c r="H41" s="50"/>
      <c r="I41" s="182"/>
    </row>
    <row r="42" spans="1:9" s="12" customFormat="1" x14ac:dyDescent="0.25">
      <c r="A42" s="175"/>
      <c r="B42" s="175"/>
      <c r="C42" s="175"/>
      <c r="D42" s="175"/>
      <c r="E42" s="175"/>
      <c r="F42" s="175"/>
      <c r="G42" s="175"/>
      <c r="H42" s="175"/>
      <c r="I42" s="175"/>
    </row>
    <row r="43" spans="1:9" ht="15" customHeight="1" x14ac:dyDescent="0.25">
      <c r="A43" s="177" t="s">
        <v>12</v>
      </c>
      <c r="B43" s="177"/>
      <c r="C43" s="177"/>
      <c r="D43" s="177"/>
      <c r="E43" s="177"/>
      <c r="F43" s="177"/>
      <c r="G43" s="177"/>
      <c r="H43" s="177"/>
      <c r="I43" s="177"/>
    </row>
  </sheetData>
  <sheetProtection password="9D9B" sheet="1" objects="1" scenarios="1"/>
  <protectedRanges>
    <protectedRange sqref="E8:E9 E12:E13 E16:E17 E19:E20 E22:E23 E25:E26 E28:E29 E31:E32 E39:H41" name="Range1"/>
  </protectedRanges>
  <mergeCells count="18">
    <mergeCell ref="A43:I43"/>
    <mergeCell ref="A1:I1"/>
    <mergeCell ref="A2:I2"/>
    <mergeCell ref="C35:H35"/>
    <mergeCell ref="C3:F3"/>
    <mergeCell ref="I3:I41"/>
    <mergeCell ref="C21:F21"/>
    <mergeCell ref="C27:F27"/>
    <mergeCell ref="C33:D33"/>
    <mergeCell ref="E37:H37"/>
    <mergeCell ref="C39:D39"/>
    <mergeCell ref="E5:F5"/>
    <mergeCell ref="C7:F7"/>
    <mergeCell ref="C15:F15"/>
    <mergeCell ref="C11:F11"/>
    <mergeCell ref="A42:I42"/>
    <mergeCell ref="C40:D40"/>
    <mergeCell ref="C41:D41"/>
  </mergeCells>
  <conditionalFormatting sqref="E39:H41 E31:E32 E28:E29 E25:E26 E22:E23 E19:E20 E16:E17 E12:E13 E8:E9">
    <cfRule type="containsBlanks" dxfId="7" priority="1">
      <formula>LEN(TRIM(E8))=0</formula>
    </cfRule>
  </conditionalFormatting>
  <dataValidations count="2">
    <dataValidation type="whole" errorStyle="warning" allowBlank="1" showErrorMessage="1" errorTitle="Whole Number" error="Data entry must be a whole number." sqref="G39:H41">
      <formula1>0</formula1>
      <formula2>9.99999999999999E+35</formula2>
    </dataValidation>
    <dataValidation type="whole" allowBlank="1" showErrorMessage="1" errorTitle="whole number" error="Data entry must be a whole number." sqref="E8:E9 E12:E13 E16:E17 E19:E20 E22:E23 E25:E26 E28:E29 E31:E32 E39:E41">
      <formula1>0</formula1>
      <formula2>999999999999999000000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zoomScaleNormal="100" workbookViewId="0">
      <pane xSplit="3" ySplit="4" topLeftCell="D5" activePane="bottomRight" state="frozen"/>
      <selection pane="topRight" activeCell="D1" sqref="D1"/>
      <selection pane="bottomLeft" activeCell="A4" sqref="A4"/>
      <selection pane="bottomRight" activeCell="D5" sqref="D5"/>
    </sheetView>
  </sheetViews>
  <sheetFormatPr defaultRowHeight="15" x14ac:dyDescent="0.25"/>
  <cols>
    <col min="1" max="2" width="3.7109375" customWidth="1"/>
    <col min="3" max="3" width="42" customWidth="1"/>
    <col min="4" max="12" width="12.7109375" customWidth="1"/>
    <col min="13" max="13" width="3.7109375" customWidth="1"/>
  </cols>
  <sheetData>
    <row r="1" spans="1:13" ht="18.75" x14ac:dyDescent="0.3">
      <c r="A1" s="178" t="s">
        <v>81</v>
      </c>
      <c r="B1" s="178"/>
      <c r="C1" s="178"/>
      <c r="D1" s="178"/>
      <c r="E1" s="178"/>
      <c r="F1" s="178"/>
      <c r="G1" s="178"/>
      <c r="H1" s="178"/>
      <c r="I1" s="178"/>
      <c r="J1" s="178"/>
      <c r="K1" s="178"/>
      <c r="L1" s="178"/>
      <c r="M1" s="178"/>
    </row>
    <row r="2" spans="1:13" ht="18.75" x14ac:dyDescent="0.3">
      <c r="A2" s="88"/>
      <c r="B2" s="88"/>
      <c r="C2" s="88"/>
      <c r="D2" s="88"/>
      <c r="E2" s="88"/>
      <c r="F2" s="88"/>
      <c r="G2" s="88"/>
      <c r="H2" s="88"/>
      <c r="I2" s="88"/>
      <c r="J2" s="88"/>
      <c r="K2" s="88"/>
      <c r="L2" s="88"/>
      <c r="M2" s="88"/>
    </row>
    <row r="3" spans="1:13" x14ac:dyDescent="0.25">
      <c r="A3" s="44"/>
      <c r="B3" s="44"/>
      <c r="C3" s="44"/>
      <c r="D3" s="3" t="s">
        <v>5</v>
      </c>
      <c r="E3" s="3" t="s">
        <v>36</v>
      </c>
      <c r="F3" s="3" t="s">
        <v>87</v>
      </c>
      <c r="G3" s="3" t="s">
        <v>88</v>
      </c>
      <c r="H3" s="3" t="s">
        <v>89</v>
      </c>
      <c r="I3" s="3" t="s">
        <v>90</v>
      </c>
      <c r="J3" s="3" t="s">
        <v>91</v>
      </c>
      <c r="K3" s="3" t="s">
        <v>92</v>
      </c>
      <c r="L3" s="3" t="s">
        <v>93</v>
      </c>
      <c r="M3" s="44"/>
    </row>
    <row r="4" spans="1:13" ht="102.75" x14ac:dyDescent="0.25">
      <c r="A4" s="44"/>
      <c r="B4" s="44"/>
      <c r="C4" s="60" t="s">
        <v>53</v>
      </c>
      <c r="D4" s="61" t="s">
        <v>84</v>
      </c>
      <c r="E4" s="62" t="s">
        <v>85</v>
      </c>
      <c r="F4" s="63" t="s">
        <v>54</v>
      </c>
      <c r="G4" s="63" t="s">
        <v>55</v>
      </c>
      <c r="H4" s="61" t="s">
        <v>56</v>
      </c>
      <c r="I4" s="61" t="s">
        <v>57</v>
      </c>
      <c r="J4" s="64" t="s">
        <v>58</v>
      </c>
      <c r="K4" s="61" t="s">
        <v>59</v>
      </c>
      <c r="L4" s="61" t="s">
        <v>60</v>
      </c>
      <c r="M4" s="44"/>
    </row>
    <row r="5" spans="1:13" s="70" customFormat="1" ht="25.5" x14ac:dyDescent="0.25">
      <c r="A5" s="65"/>
      <c r="B5" s="102">
        <v>1</v>
      </c>
      <c r="C5" s="66" t="s">
        <v>61</v>
      </c>
      <c r="D5" s="67"/>
      <c r="E5" s="68" t="e">
        <f>(D5*12000)/$D$25</f>
        <v>#DIV/0!</v>
      </c>
      <c r="F5" s="67"/>
      <c r="G5" s="67"/>
      <c r="H5" s="67"/>
      <c r="I5" s="69" t="e">
        <f>H5/G5</f>
        <v>#DIV/0!</v>
      </c>
      <c r="J5" s="67"/>
      <c r="K5" s="67"/>
      <c r="L5" s="69" t="e">
        <f>K5/J5</f>
        <v>#DIV/0!</v>
      </c>
      <c r="M5" s="65"/>
    </row>
    <row r="6" spans="1:13" s="70" customFormat="1" ht="25.5" x14ac:dyDescent="0.25">
      <c r="A6" s="65"/>
      <c r="B6" s="102">
        <v>2</v>
      </c>
      <c r="C6" s="66" t="s">
        <v>62</v>
      </c>
      <c r="D6" s="67"/>
      <c r="E6" s="68" t="e">
        <f t="shared" ref="E6:E8" si="0">(D6*12000)/$D$25</f>
        <v>#DIV/0!</v>
      </c>
      <c r="F6" s="67"/>
      <c r="G6" s="67"/>
      <c r="H6" s="67"/>
      <c r="I6" s="69" t="e">
        <f t="shared" ref="I6:I19" si="1">H6/G6</f>
        <v>#DIV/0!</v>
      </c>
      <c r="J6" s="67"/>
      <c r="K6" s="67"/>
      <c r="L6" s="69" t="e">
        <f t="shared" ref="L6:L19" si="2">K6/J6</f>
        <v>#DIV/0!</v>
      </c>
      <c r="M6" s="65"/>
    </row>
    <row r="7" spans="1:13" s="70" customFormat="1" ht="25.5" x14ac:dyDescent="0.25">
      <c r="A7" s="65"/>
      <c r="B7" s="102">
        <v>3</v>
      </c>
      <c r="C7" s="66" t="s">
        <v>63</v>
      </c>
      <c r="D7" s="67"/>
      <c r="E7" s="68" t="e">
        <f t="shared" si="0"/>
        <v>#DIV/0!</v>
      </c>
      <c r="F7" s="67"/>
      <c r="G7" s="67"/>
      <c r="H7" s="67"/>
      <c r="I7" s="69" t="e">
        <f t="shared" si="1"/>
        <v>#DIV/0!</v>
      </c>
      <c r="J7" s="67"/>
      <c r="K7" s="67"/>
      <c r="L7" s="69" t="e">
        <f t="shared" si="2"/>
        <v>#DIV/0!</v>
      </c>
      <c r="M7" s="65"/>
    </row>
    <row r="8" spans="1:13" s="70" customFormat="1" ht="25.5" x14ac:dyDescent="0.25">
      <c r="A8" s="65"/>
      <c r="B8" s="102">
        <v>4</v>
      </c>
      <c r="C8" s="66" t="s">
        <v>64</v>
      </c>
      <c r="D8" s="67"/>
      <c r="E8" s="68" t="e">
        <f t="shared" si="0"/>
        <v>#DIV/0!</v>
      </c>
      <c r="F8" s="67"/>
      <c r="G8" s="67"/>
      <c r="H8" s="67"/>
      <c r="I8" s="69" t="e">
        <f t="shared" si="1"/>
        <v>#DIV/0!</v>
      </c>
      <c r="J8" s="67"/>
      <c r="K8" s="67"/>
      <c r="L8" s="69" t="e">
        <f t="shared" si="2"/>
        <v>#DIV/0!</v>
      </c>
      <c r="M8" s="65"/>
    </row>
    <row r="9" spans="1:13" x14ac:dyDescent="0.25">
      <c r="A9" s="44"/>
      <c r="B9" s="102"/>
      <c r="C9" s="194"/>
      <c r="D9" s="195"/>
      <c r="E9" s="195"/>
      <c r="F9" s="195"/>
      <c r="G9" s="195"/>
      <c r="H9" s="195"/>
      <c r="I9" s="195"/>
      <c r="J9" s="195"/>
      <c r="K9" s="195"/>
      <c r="L9" s="196"/>
      <c r="M9" s="44"/>
    </row>
    <row r="10" spans="1:13" s="70" customFormat="1" ht="38.25" x14ac:dyDescent="0.25">
      <c r="A10" s="65"/>
      <c r="B10" s="102">
        <v>5</v>
      </c>
      <c r="C10" s="66" t="s">
        <v>65</v>
      </c>
      <c r="D10" s="67"/>
      <c r="E10" s="68" t="e">
        <f>(D10*12000)/$D$26</f>
        <v>#DIV/0!</v>
      </c>
      <c r="F10" s="67"/>
      <c r="G10" s="67"/>
      <c r="H10" s="67"/>
      <c r="I10" s="69" t="e">
        <f t="shared" si="1"/>
        <v>#DIV/0!</v>
      </c>
      <c r="J10" s="67"/>
      <c r="K10" s="67"/>
      <c r="L10" s="69" t="e">
        <f t="shared" si="2"/>
        <v>#DIV/0!</v>
      </c>
      <c r="M10" s="65"/>
    </row>
    <row r="11" spans="1:13" s="70" customFormat="1" ht="38.25" x14ac:dyDescent="0.25">
      <c r="A11" s="65"/>
      <c r="B11" s="102">
        <v>6</v>
      </c>
      <c r="C11" s="66" t="s">
        <v>66</v>
      </c>
      <c r="D11" s="67"/>
      <c r="E11" s="68" t="e">
        <f t="shared" ref="E11:E13" si="3">(D11*12000)/$D$26</f>
        <v>#DIV/0!</v>
      </c>
      <c r="F11" s="67"/>
      <c r="G11" s="67"/>
      <c r="H11" s="67"/>
      <c r="I11" s="69" t="e">
        <f t="shared" si="1"/>
        <v>#DIV/0!</v>
      </c>
      <c r="J11" s="67"/>
      <c r="K11" s="67"/>
      <c r="L11" s="69" t="e">
        <f t="shared" si="2"/>
        <v>#DIV/0!</v>
      </c>
      <c r="M11" s="65"/>
    </row>
    <row r="12" spans="1:13" s="70" customFormat="1" ht="38.25" x14ac:dyDescent="0.25">
      <c r="A12" s="65"/>
      <c r="B12" s="102">
        <v>7</v>
      </c>
      <c r="C12" s="66" t="s">
        <v>67</v>
      </c>
      <c r="D12" s="67"/>
      <c r="E12" s="68" t="e">
        <f t="shared" si="3"/>
        <v>#DIV/0!</v>
      </c>
      <c r="F12" s="67"/>
      <c r="G12" s="67"/>
      <c r="H12" s="67"/>
      <c r="I12" s="69" t="e">
        <f t="shared" si="1"/>
        <v>#DIV/0!</v>
      </c>
      <c r="J12" s="67"/>
      <c r="K12" s="67"/>
      <c r="L12" s="69" t="e">
        <f t="shared" si="2"/>
        <v>#DIV/0!</v>
      </c>
      <c r="M12" s="65"/>
    </row>
    <row r="13" spans="1:13" s="70" customFormat="1" ht="25.5" x14ac:dyDescent="0.25">
      <c r="A13" s="65"/>
      <c r="B13" s="102">
        <v>8</v>
      </c>
      <c r="C13" s="66" t="s">
        <v>68</v>
      </c>
      <c r="D13" s="67"/>
      <c r="E13" s="68" t="e">
        <f t="shared" si="3"/>
        <v>#DIV/0!</v>
      </c>
      <c r="F13" s="67"/>
      <c r="G13" s="67"/>
      <c r="H13" s="67"/>
      <c r="I13" s="69" t="e">
        <f t="shared" si="1"/>
        <v>#DIV/0!</v>
      </c>
      <c r="J13" s="67"/>
      <c r="K13" s="67"/>
      <c r="L13" s="69" t="e">
        <f t="shared" si="2"/>
        <v>#DIV/0!</v>
      </c>
      <c r="M13" s="65"/>
    </row>
    <row r="14" spans="1:13" x14ac:dyDescent="0.25">
      <c r="A14" s="44"/>
      <c r="B14" s="102"/>
      <c r="C14" s="194"/>
      <c r="D14" s="195"/>
      <c r="E14" s="195"/>
      <c r="F14" s="195"/>
      <c r="G14" s="195"/>
      <c r="H14" s="195"/>
      <c r="I14" s="195"/>
      <c r="J14" s="195"/>
      <c r="K14" s="195"/>
      <c r="L14" s="196"/>
      <c r="M14" s="44"/>
    </row>
    <row r="15" spans="1:13" s="70" customFormat="1" ht="25.5" x14ac:dyDescent="0.25">
      <c r="A15" s="65"/>
      <c r="B15" s="102">
        <v>9</v>
      </c>
      <c r="C15" s="66" t="s">
        <v>69</v>
      </c>
      <c r="D15" s="67"/>
      <c r="E15" s="68" t="e">
        <f>(D15*12000)/$D$25</f>
        <v>#DIV/0!</v>
      </c>
      <c r="F15" s="67"/>
      <c r="G15" s="67"/>
      <c r="H15" s="67"/>
      <c r="I15" s="69" t="e">
        <f t="shared" si="1"/>
        <v>#DIV/0!</v>
      </c>
      <c r="J15" s="67"/>
      <c r="K15" s="67"/>
      <c r="L15" s="69" t="e">
        <f t="shared" si="2"/>
        <v>#DIV/0!</v>
      </c>
      <c r="M15" s="65"/>
    </row>
    <row r="16" spans="1:13" s="70" customFormat="1" ht="25.5" x14ac:dyDescent="0.25">
      <c r="A16" s="65"/>
      <c r="B16" s="102">
        <v>10</v>
      </c>
      <c r="C16" s="66" t="s">
        <v>70</v>
      </c>
      <c r="D16" s="67"/>
      <c r="E16" s="68" t="e">
        <f t="shared" ref="E16:E17" si="4">(D16*12000)/$D$25</f>
        <v>#DIV/0!</v>
      </c>
      <c r="F16" s="67"/>
      <c r="G16" s="67"/>
      <c r="H16" s="67"/>
      <c r="I16" s="69" t="e">
        <f t="shared" si="1"/>
        <v>#DIV/0!</v>
      </c>
      <c r="J16" s="67"/>
      <c r="K16" s="67"/>
      <c r="L16" s="69" t="e">
        <f t="shared" si="2"/>
        <v>#DIV/0!</v>
      </c>
      <c r="M16" s="65"/>
    </row>
    <row r="17" spans="1:13" s="70" customFormat="1" ht="25.5" x14ac:dyDescent="0.25">
      <c r="A17" s="65"/>
      <c r="B17" s="102">
        <v>11</v>
      </c>
      <c r="C17" s="66" t="s">
        <v>71</v>
      </c>
      <c r="D17" s="67"/>
      <c r="E17" s="68" t="e">
        <f t="shared" si="4"/>
        <v>#DIV/0!</v>
      </c>
      <c r="F17" s="67"/>
      <c r="G17" s="67"/>
      <c r="H17" s="67"/>
      <c r="I17" s="69" t="e">
        <f t="shared" si="1"/>
        <v>#DIV/0!</v>
      </c>
      <c r="J17" s="67"/>
      <c r="K17" s="67"/>
      <c r="L17" s="69" t="e">
        <f t="shared" si="2"/>
        <v>#DIV/0!</v>
      </c>
      <c r="M17" s="65"/>
    </row>
    <row r="18" spans="1:13" x14ac:dyDescent="0.25">
      <c r="A18" s="44"/>
      <c r="B18" s="102"/>
      <c r="C18" s="194"/>
      <c r="D18" s="195"/>
      <c r="E18" s="195"/>
      <c r="F18" s="195"/>
      <c r="G18" s="195"/>
      <c r="H18" s="195"/>
      <c r="I18" s="195"/>
      <c r="J18" s="195"/>
      <c r="K18" s="195"/>
      <c r="L18" s="196"/>
      <c r="M18" s="44"/>
    </row>
    <row r="19" spans="1:13" s="70" customFormat="1" ht="25.5" x14ac:dyDescent="0.25">
      <c r="A19" s="65"/>
      <c r="B19" s="102"/>
      <c r="C19" s="71" t="s">
        <v>86</v>
      </c>
      <c r="D19" s="72">
        <f>SUM(D20:D22)</f>
        <v>0</v>
      </c>
      <c r="E19" s="68" t="e">
        <f>(D19*12000)/$D$25</f>
        <v>#DIV/0!</v>
      </c>
      <c r="F19" s="72">
        <f>SUM(F20:F22)</f>
        <v>0</v>
      </c>
      <c r="G19" s="72">
        <f>SUM(G20:G22)</f>
        <v>0</v>
      </c>
      <c r="H19" s="72">
        <f>SUM(H20:H22)</f>
        <v>0</v>
      </c>
      <c r="I19" s="69" t="e">
        <f t="shared" si="1"/>
        <v>#DIV/0!</v>
      </c>
      <c r="J19" s="72">
        <f>SUM(J20:J22)</f>
        <v>0</v>
      </c>
      <c r="K19" s="72">
        <f>SUM(K20:K22)</f>
        <v>0</v>
      </c>
      <c r="L19" s="69" t="e">
        <f t="shared" si="2"/>
        <v>#DIV/0!</v>
      </c>
      <c r="M19" s="65"/>
    </row>
    <row r="20" spans="1:13" s="70" customFormat="1" x14ac:dyDescent="0.25">
      <c r="A20" s="65"/>
      <c r="B20" s="102">
        <v>12</v>
      </c>
      <c r="C20" s="73" t="s">
        <v>72</v>
      </c>
      <c r="D20" s="67"/>
      <c r="E20" s="68" t="e">
        <f t="shared" ref="E20:E22" si="5">(D20*12000)/$D$25</f>
        <v>#DIV/0!</v>
      </c>
      <c r="F20" s="67"/>
      <c r="G20" s="67"/>
      <c r="H20" s="74"/>
      <c r="I20" s="75"/>
      <c r="J20" s="67"/>
      <c r="K20" s="76"/>
      <c r="L20" s="77"/>
      <c r="M20" s="65"/>
    </row>
    <row r="21" spans="1:13" s="70" customFormat="1" x14ac:dyDescent="0.25">
      <c r="A21" s="65"/>
      <c r="B21" s="102">
        <v>13</v>
      </c>
      <c r="C21" s="73" t="s">
        <v>73</v>
      </c>
      <c r="D21" s="67"/>
      <c r="E21" s="68" t="e">
        <f t="shared" si="5"/>
        <v>#DIV/0!</v>
      </c>
      <c r="F21" s="67"/>
      <c r="G21" s="67"/>
      <c r="H21" s="67"/>
      <c r="I21" s="75"/>
      <c r="J21" s="67"/>
      <c r="K21" s="76"/>
      <c r="L21" s="77"/>
      <c r="M21" s="65"/>
    </row>
    <row r="22" spans="1:13" s="70" customFormat="1" x14ac:dyDescent="0.25">
      <c r="A22" s="65"/>
      <c r="B22" s="102">
        <v>14</v>
      </c>
      <c r="C22" s="78" t="s">
        <v>74</v>
      </c>
      <c r="D22" s="79"/>
      <c r="E22" s="68" t="e">
        <f t="shared" si="5"/>
        <v>#DIV/0!</v>
      </c>
      <c r="F22" s="79"/>
      <c r="G22" s="79"/>
      <c r="H22" s="79"/>
      <c r="I22" s="75"/>
      <c r="J22" s="79"/>
      <c r="K22" s="80"/>
      <c r="L22" s="77"/>
      <c r="M22" s="65"/>
    </row>
    <row r="23" spans="1:13" ht="15.75" thickBot="1" x14ac:dyDescent="0.3">
      <c r="A23" s="44"/>
      <c r="B23" s="102"/>
      <c r="C23" s="191"/>
      <c r="D23" s="192"/>
      <c r="E23" s="192"/>
      <c r="F23" s="192"/>
      <c r="G23" s="192"/>
      <c r="H23" s="192"/>
      <c r="I23" s="192"/>
      <c r="J23" s="192"/>
      <c r="K23" s="192"/>
      <c r="L23" s="193"/>
      <c r="M23" s="44"/>
    </row>
    <row r="24" spans="1:13" s="70" customFormat="1" ht="15.75" thickBot="1" x14ac:dyDescent="0.3">
      <c r="A24" s="65"/>
      <c r="B24" s="102"/>
      <c r="C24" s="81" t="s">
        <v>75</v>
      </c>
      <c r="D24" s="82">
        <f>D19+SUM(D5:D17)</f>
        <v>0</v>
      </c>
      <c r="E24" s="83" t="e">
        <f>(D24*12000)/$D$25</f>
        <v>#DIV/0!</v>
      </c>
      <c r="F24" s="82">
        <f>F19+SUM(F5:F17)</f>
        <v>0</v>
      </c>
      <c r="G24" s="82">
        <f>G19+SUM(G5:G17)</f>
        <v>0</v>
      </c>
      <c r="H24" s="82">
        <f>H19+SUM(H5:H17)</f>
        <v>0</v>
      </c>
      <c r="I24" s="84" t="e">
        <f>H24/G24</f>
        <v>#DIV/0!</v>
      </c>
      <c r="J24" s="82">
        <f>J19+SUM(J5:J17)</f>
        <v>0</v>
      </c>
      <c r="K24" s="82">
        <f>K19+SUM(K5:K17)</f>
        <v>0</v>
      </c>
      <c r="L24" s="85" t="e">
        <f>K24/J24</f>
        <v>#DIV/0!</v>
      </c>
      <c r="M24" s="65"/>
    </row>
    <row r="25" spans="1:13" s="70" customFormat="1" x14ac:dyDescent="0.25">
      <c r="A25" s="65"/>
      <c r="B25" s="102">
        <v>15</v>
      </c>
      <c r="C25" s="86" t="s">
        <v>76</v>
      </c>
      <c r="D25" s="74"/>
      <c r="E25" s="65"/>
      <c r="F25" s="65"/>
      <c r="G25" s="65"/>
      <c r="H25" s="65"/>
      <c r="I25" s="65"/>
      <c r="J25" s="65"/>
      <c r="K25" s="65"/>
      <c r="L25" s="65"/>
      <c r="M25" s="65"/>
    </row>
    <row r="26" spans="1:13" s="70" customFormat="1" ht="27" x14ac:dyDescent="0.25">
      <c r="A26" s="65"/>
      <c r="B26" s="102">
        <v>16</v>
      </c>
      <c r="C26" s="87" t="s">
        <v>77</v>
      </c>
      <c r="D26" s="67"/>
      <c r="E26" s="65"/>
      <c r="F26" s="65"/>
      <c r="G26" s="65"/>
      <c r="H26" s="65"/>
      <c r="I26" s="65"/>
      <c r="J26" s="65"/>
      <c r="K26" s="65"/>
      <c r="L26" s="65"/>
      <c r="M26" s="65"/>
    </row>
    <row r="27" spans="1:13" x14ac:dyDescent="0.25">
      <c r="A27" s="44"/>
      <c r="B27" s="44"/>
      <c r="C27" s="44"/>
      <c r="D27" s="44"/>
      <c r="E27" s="44"/>
      <c r="F27" s="44"/>
      <c r="G27" s="44"/>
      <c r="H27" s="44"/>
      <c r="I27" s="44"/>
      <c r="J27" s="44"/>
      <c r="K27" s="44"/>
      <c r="L27" s="44"/>
      <c r="M27" s="44"/>
    </row>
    <row r="28" spans="1:13" x14ac:dyDescent="0.25">
      <c r="A28" s="190" t="s">
        <v>78</v>
      </c>
      <c r="B28" s="190"/>
      <c r="C28" s="190"/>
      <c r="D28" s="190"/>
      <c r="E28" s="190"/>
      <c r="F28" s="190"/>
      <c r="G28" s="190"/>
      <c r="H28" s="190"/>
      <c r="I28" s="190"/>
      <c r="J28" s="190"/>
      <c r="K28" s="190"/>
      <c r="L28" s="190"/>
      <c r="M28" s="190"/>
    </row>
    <row r="29" spans="1:13" x14ac:dyDescent="0.25">
      <c r="A29" s="190" t="s">
        <v>79</v>
      </c>
      <c r="B29" s="190"/>
      <c r="C29" s="190"/>
      <c r="D29" s="190"/>
      <c r="E29" s="190"/>
      <c r="F29" s="190"/>
      <c r="G29" s="190"/>
      <c r="H29" s="190"/>
      <c r="I29" s="190"/>
      <c r="J29" s="190"/>
      <c r="K29" s="190"/>
      <c r="L29" s="190"/>
      <c r="M29" s="190"/>
    </row>
    <row r="30" spans="1:13" x14ac:dyDescent="0.25">
      <c r="A30" s="190" t="s">
        <v>80</v>
      </c>
      <c r="B30" s="190"/>
      <c r="C30" s="190"/>
      <c r="D30" s="190"/>
      <c r="E30" s="190"/>
      <c r="F30" s="190"/>
      <c r="G30" s="190"/>
      <c r="H30" s="190"/>
      <c r="I30" s="190"/>
      <c r="J30" s="190"/>
      <c r="K30" s="190"/>
      <c r="L30" s="190"/>
      <c r="M30" s="190"/>
    </row>
    <row r="31" spans="1:13" x14ac:dyDescent="0.25">
      <c r="A31" s="190" t="s">
        <v>83</v>
      </c>
      <c r="B31" s="190"/>
      <c r="C31" s="190"/>
      <c r="D31" s="190"/>
      <c r="E31" s="190"/>
      <c r="F31" s="190"/>
      <c r="G31" s="190"/>
      <c r="H31" s="190"/>
      <c r="I31" s="190"/>
      <c r="J31" s="190"/>
      <c r="K31" s="190"/>
      <c r="L31" s="190"/>
      <c r="M31" s="190"/>
    </row>
    <row r="32" spans="1:13" x14ac:dyDescent="0.25">
      <c r="C32" s="59" t="s">
        <v>82</v>
      </c>
    </row>
  </sheetData>
  <sheetProtection password="9D9B" sheet="1" objects="1" scenarios="1"/>
  <mergeCells count="9">
    <mergeCell ref="A31:M31"/>
    <mergeCell ref="C23:L23"/>
    <mergeCell ref="C18:L18"/>
    <mergeCell ref="C14:L14"/>
    <mergeCell ref="A1:M1"/>
    <mergeCell ref="A28:M28"/>
    <mergeCell ref="C9:L9"/>
    <mergeCell ref="A29:M29"/>
    <mergeCell ref="A30:M30"/>
  </mergeCells>
  <conditionalFormatting sqref="D5:D8 F5:H8 J5:K8 D10:D13 F10:H13 J10:K13 D15:D17 F15:H17 J15:K17 D20:D22 F20:H22 J20:K22 D25:D26">
    <cfRule type="containsBlanks" dxfId="6" priority="1">
      <formula>LEN(TRIM(D5))=0</formula>
    </cfRule>
  </conditionalFormatting>
  <dataValidations count="1">
    <dataValidation type="whole" operator="greaterThanOrEqual" allowBlank="1" showErrorMessage="1" errorTitle="Invalid Entry" error="Entry must be a non-zero whole number." sqref="D5:D8 F5:H8 J5:K8 D10:D13 F10:H13 J10:K13 D15:D17 F15:H17 J15:K17 D20:D22 F20:H22 J20:K22 D25:D26">
      <formula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zoomScale="90" zoomScaleNormal="90" workbookViewId="0">
      <pane ySplit="6" topLeftCell="A9" activePane="bottomLeft" state="frozen"/>
      <selection pane="bottomLeft" activeCell="D9" sqref="D9"/>
    </sheetView>
  </sheetViews>
  <sheetFormatPr defaultRowHeight="15" x14ac:dyDescent="0.25"/>
  <cols>
    <col min="1" max="2" width="3.7109375" customWidth="1"/>
    <col min="3" max="3" width="46.140625" customWidth="1"/>
    <col min="4" max="4" width="11.42578125" customWidth="1"/>
    <col min="5" max="5" width="12.42578125" customWidth="1"/>
    <col min="7" max="9" width="9.85546875" bestFit="1" customWidth="1"/>
    <col min="10" max="13" width="12.85546875" customWidth="1"/>
    <col min="14" max="14" width="8.5703125" bestFit="1" customWidth="1"/>
    <col min="15" max="15" width="9.28515625" bestFit="1" customWidth="1"/>
    <col min="16" max="16" width="10" bestFit="1" customWidth="1"/>
    <col min="17" max="17" width="3.7109375" customWidth="1"/>
  </cols>
  <sheetData>
    <row r="1" spans="1:17" ht="18.75" x14ac:dyDescent="0.3">
      <c r="A1" s="178" t="s">
        <v>94</v>
      </c>
      <c r="B1" s="178"/>
      <c r="C1" s="178"/>
      <c r="D1" s="178"/>
      <c r="E1" s="178"/>
      <c r="F1" s="178"/>
      <c r="G1" s="178"/>
      <c r="H1" s="178"/>
      <c r="I1" s="178"/>
      <c r="J1" s="178"/>
      <c r="K1" s="178"/>
      <c r="L1" s="178"/>
      <c r="M1" s="178"/>
      <c r="N1" s="178"/>
      <c r="O1" s="178"/>
      <c r="P1" s="178"/>
      <c r="Q1" s="178"/>
    </row>
    <row r="2" spans="1:17" ht="15.75" thickBot="1" x14ac:dyDescent="0.3">
      <c r="A2" s="44"/>
      <c r="B2" s="44"/>
      <c r="C2" s="44"/>
      <c r="D2" s="44"/>
      <c r="E2" s="44"/>
      <c r="F2" s="44"/>
      <c r="G2" s="44"/>
      <c r="H2" s="44"/>
      <c r="I2" s="44"/>
      <c r="J2" s="44"/>
      <c r="K2" s="44"/>
      <c r="L2" s="44"/>
      <c r="M2" s="44"/>
      <c r="N2" s="44"/>
      <c r="O2" s="44"/>
      <c r="P2" s="44"/>
      <c r="Q2" s="44"/>
    </row>
    <row r="3" spans="1:17" ht="15.75" thickBot="1" x14ac:dyDescent="0.3">
      <c r="A3" s="44"/>
      <c r="B3" s="206" t="s">
        <v>126</v>
      </c>
      <c r="C3" s="207"/>
      <c r="D3" s="207"/>
      <c r="E3" s="207"/>
      <c r="F3" s="207"/>
      <c r="G3" s="207"/>
      <c r="H3" s="207"/>
      <c r="I3" s="207"/>
      <c r="J3" s="207"/>
      <c r="K3" s="207"/>
      <c r="L3" s="207"/>
      <c r="M3" s="207"/>
      <c r="N3" s="207"/>
      <c r="O3" s="207"/>
      <c r="P3" s="208"/>
      <c r="Q3" s="44"/>
    </row>
    <row r="4" spans="1:17" x14ac:dyDescent="0.25">
      <c r="A4" s="44"/>
      <c r="B4" s="44"/>
      <c r="C4" s="44"/>
      <c r="D4" s="3" t="s">
        <v>5</v>
      </c>
      <c r="E4" s="3" t="s">
        <v>36</v>
      </c>
      <c r="F4" s="3" t="s">
        <v>87</v>
      </c>
      <c r="G4" s="3" t="s">
        <v>88</v>
      </c>
      <c r="H4" s="3" t="s">
        <v>89</v>
      </c>
      <c r="I4" s="3" t="s">
        <v>90</v>
      </c>
      <c r="J4" s="3" t="s">
        <v>91</v>
      </c>
      <c r="K4" s="3" t="s">
        <v>92</v>
      </c>
      <c r="L4" s="3" t="s">
        <v>93</v>
      </c>
      <c r="M4" s="3" t="s">
        <v>121</v>
      </c>
      <c r="N4" s="3" t="s">
        <v>122</v>
      </c>
      <c r="O4" s="3" t="s">
        <v>123</v>
      </c>
      <c r="P4" s="3" t="s">
        <v>124</v>
      </c>
      <c r="Q4" s="44"/>
    </row>
    <row r="5" spans="1:17" ht="61.5" customHeight="1" x14ac:dyDescent="0.25">
      <c r="A5" s="44"/>
      <c r="B5" s="44"/>
      <c r="C5" s="44"/>
      <c r="D5" s="210" t="s">
        <v>114</v>
      </c>
      <c r="E5" s="211"/>
      <c r="F5" s="212" t="s">
        <v>96</v>
      </c>
      <c r="G5" s="213"/>
      <c r="H5" s="212" t="s">
        <v>97</v>
      </c>
      <c r="I5" s="213"/>
      <c r="J5" s="186" t="s">
        <v>117</v>
      </c>
      <c r="K5" s="186"/>
      <c r="L5" s="216" t="s">
        <v>120</v>
      </c>
      <c r="M5" s="217"/>
      <c r="N5" s="209" t="s">
        <v>113</v>
      </c>
      <c r="O5" s="209"/>
      <c r="P5" s="209"/>
      <c r="Q5" s="44"/>
    </row>
    <row r="6" spans="1:17" ht="27" x14ac:dyDescent="0.25">
      <c r="A6" s="44"/>
      <c r="B6" s="44"/>
      <c r="C6" s="44"/>
      <c r="D6" s="149" t="s">
        <v>115</v>
      </c>
      <c r="E6" s="150" t="s">
        <v>116</v>
      </c>
      <c r="F6" s="214"/>
      <c r="G6" s="215"/>
      <c r="H6" s="214"/>
      <c r="I6" s="215"/>
      <c r="J6" s="149" t="s">
        <v>119</v>
      </c>
      <c r="K6" s="149" t="s">
        <v>118</v>
      </c>
      <c r="L6" s="150" t="s">
        <v>119</v>
      </c>
      <c r="M6" s="150" t="s">
        <v>118</v>
      </c>
      <c r="N6" s="149" t="s">
        <v>112</v>
      </c>
      <c r="O6" s="149" t="s">
        <v>34</v>
      </c>
      <c r="P6" s="149" t="s">
        <v>33</v>
      </c>
      <c r="Q6" s="44"/>
    </row>
    <row r="7" spans="1:17" x14ac:dyDescent="0.25">
      <c r="A7" s="44"/>
      <c r="B7" s="102"/>
      <c r="C7" s="203" t="s">
        <v>95</v>
      </c>
      <c r="D7" s="204"/>
      <c r="E7" s="204"/>
      <c r="F7" s="204"/>
      <c r="G7" s="204"/>
      <c r="H7" s="204"/>
      <c r="I7" s="204"/>
      <c r="J7" s="204"/>
      <c r="K7" s="204"/>
      <c r="L7" s="204"/>
      <c r="M7" s="204"/>
      <c r="N7" s="204"/>
      <c r="O7" s="204"/>
      <c r="P7" s="205"/>
      <c r="Q7" s="44"/>
    </row>
    <row r="8" spans="1:17" x14ac:dyDescent="0.25">
      <c r="A8" s="44"/>
      <c r="B8" s="102"/>
      <c r="C8" s="91"/>
      <c r="D8" s="92"/>
      <c r="E8" s="92"/>
      <c r="F8" s="151" t="s">
        <v>98</v>
      </c>
      <c r="G8" s="152" t="s">
        <v>99</v>
      </c>
      <c r="H8" s="151" t="s">
        <v>98</v>
      </c>
      <c r="I8" s="152" t="s">
        <v>99</v>
      </c>
      <c r="J8" s="94"/>
      <c r="K8" s="94"/>
      <c r="L8" s="94"/>
      <c r="M8" s="94"/>
      <c r="N8" s="94"/>
      <c r="O8" s="94"/>
      <c r="P8" s="95"/>
      <c r="Q8" s="44"/>
    </row>
    <row r="9" spans="1:17" ht="25.5" x14ac:dyDescent="0.25">
      <c r="A9" s="44"/>
      <c r="B9" s="102">
        <v>1</v>
      </c>
      <c r="C9" s="99" t="s">
        <v>61</v>
      </c>
      <c r="D9" s="97"/>
      <c r="E9" s="97"/>
      <c r="F9" s="98"/>
      <c r="G9" s="98"/>
      <c r="H9" s="100" t="e">
        <f>F9/D9</f>
        <v>#DIV/0!</v>
      </c>
      <c r="I9" s="100" t="e">
        <f>G9/D9</f>
        <v>#DIV/0!</v>
      </c>
      <c r="J9" s="98"/>
      <c r="K9" s="98"/>
      <c r="L9" s="101" t="e">
        <f>J9/G9</f>
        <v>#DIV/0!</v>
      </c>
      <c r="M9" s="101" t="e">
        <f>K9/G9</f>
        <v>#DIV/0!</v>
      </c>
      <c r="N9" s="98"/>
      <c r="O9" s="98"/>
      <c r="P9" s="98"/>
      <c r="Q9" s="44"/>
    </row>
    <row r="10" spans="1:17" x14ac:dyDescent="0.25">
      <c r="A10" s="44"/>
      <c r="B10" s="102"/>
      <c r="C10" s="91"/>
      <c r="D10" s="92"/>
      <c r="E10" s="92"/>
      <c r="F10" s="151" t="s">
        <v>100</v>
      </c>
      <c r="G10" s="152" t="s">
        <v>101</v>
      </c>
      <c r="H10" s="151" t="s">
        <v>100</v>
      </c>
      <c r="I10" s="93" t="s">
        <v>101</v>
      </c>
      <c r="J10" s="94"/>
      <c r="K10" s="94"/>
      <c r="L10" s="94"/>
      <c r="M10" s="94"/>
      <c r="N10" s="94"/>
      <c r="O10" s="94"/>
      <c r="P10" s="95"/>
      <c r="Q10" s="44"/>
    </row>
    <row r="11" spans="1:17" ht="25.5" x14ac:dyDescent="0.25">
      <c r="A11" s="44"/>
      <c r="B11" s="102">
        <v>2</v>
      </c>
      <c r="C11" s="99" t="s">
        <v>62</v>
      </c>
      <c r="D11" s="97"/>
      <c r="E11" s="97"/>
      <c r="F11" s="98"/>
      <c r="G11" s="98"/>
      <c r="H11" s="100" t="e">
        <f>F11/D11</f>
        <v>#DIV/0!</v>
      </c>
      <c r="I11" s="100" t="e">
        <f>G11/D11</f>
        <v>#DIV/0!</v>
      </c>
      <c r="J11" s="98"/>
      <c r="K11" s="98"/>
      <c r="L11" s="101" t="e">
        <f>J11/G11</f>
        <v>#DIV/0!</v>
      </c>
      <c r="M11" s="101" t="e">
        <f>K11/G11</f>
        <v>#DIV/0!</v>
      </c>
      <c r="N11" s="98"/>
      <c r="O11" s="98"/>
      <c r="P11" s="98"/>
      <c r="Q11" s="44"/>
    </row>
    <row r="12" spans="1:17" x14ac:dyDescent="0.25">
      <c r="A12" s="44"/>
      <c r="B12" s="102"/>
      <c r="C12" s="91"/>
      <c r="D12" s="92"/>
      <c r="E12" s="92"/>
      <c r="F12" s="151" t="s">
        <v>102</v>
      </c>
      <c r="G12" s="152" t="s">
        <v>103</v>
      </c>
      <c r="H12" s="152" t="s">
        <v>103</v>
      </c>
      <c r="I12" s="152" t="s">
        <v>104</v>
      </c>
      <c r="J12" s="94"/>
      <c r="K12" s="94"/>
      <c r="L12" s="94"/>
      <c r="M12" s="94"/>
      <c r="N12" s="94"/>
      <c r="O12" s="94"/>
      <c r="P12" s="95"/>
      <c r="Q12" s="44"/>
    </row>
    <row r="13" spans="1:17" ht="25.5" x14ac:dyDescent="0.25">
      <c r="A13" s="44"/>
      <c r="B13" s="102">
        <v>3</v>
      </c>
      <c r="C13" s="99" t="s">
        <v>63</v>
      </c>
      <c r="D13" s="97"/>
      <c r="E13" s="97"/>
      <c r="F13" s="98"/>
      <c r="G13" s="98"/>
      <c r="H13" s="100" t="e">
        <f>F13/D13</f>
        <v>#DIV/0!</v>
      </c>
      <c r="I13" s="100" t="e">
        <f>G13/D13</f>
        <v>#DIV/0!</v>
      </c>
      <c r="J13" s="98"/>
      <c r="K13" s="98"/>
      <c r="L13" s="101" t="e">
        <f>J13/G13</f>
        <v>#DIV/0!</v>
      </c>
      <c r="M13" s="101" t="e">
        <f>K13/G13</f>
        <v>#DIV/0!</v>
      </c>
      <c r="N13" s="98"/>
      <c r="O13" s="98"/>
      <c r="P13" s="98"/>
      <c r="Q13" s="44"/>
    </row>
    <row r="14" spans="1:17" x14ac:dyDescent="0.25">
      <c r="A14" s="44"/>
      <c r="B14" s="102"/>
      <c r="C14" s="91"/>
      <c r="D14" s="92"/>
      <c r="E14" s="92"/>
      <c r="F14" s="151" t="s">
        <v>105</v>
      </c>
      <c r="G14" s="152" t="s">
        <v>106</v>
      </c>
      <c r="H14" s="151" t="s">
        <v>105</v>
      </c>
      <c r="I14" s="152" t="s">
        <v>106</v>
      </c>
      <c r="J14" s="94"/>
      <c r="K14" s="94"/>
      <c r="L14" s="94"/>
      <c r="M14" s="94"/>
      <c r="N14" s="94"/>
      <c r="O14" s="94"/>
      <c r="P14" s="95"/>
      <c r="Q14" s="44"/>
    </row>
    <row r="15" spans="1:17" ht="25.5" x14ac:dyDescent="0.25">
      <c r="A15" s="44"/>
      <c r="B15" s="102">
        <v>4</v>
      </c>
      <c r="C15" s="99" t="s">
        <v>64</v>
      </c>
      <c r="D15" s="97"/>
      <c r="E15" s="97"/>
      <c r="F15" s="98"/>
      <c r="G15" s="98"/>
      <c r="H15" s="100" t="e">
        <f>F15/D15</f>
        <v>#DIV/0!</v>
      </c>
      <c r="I15" s="100" t="e">
        <f>G15/D15</f>
        <v>#DIV/0!</v>
      </c>
      <c r="J15" s="98"/>
      <c r="K15" s="98"/>
      <c r="L15" s="101" t="e">
        <f>J15/G15</f>
        <v>#DIV/0!</v>
      </c>
      <c r="M15" s="101" t="e">
        <f>K15/G15</f>
        <v>#DIV/0!</v>
      </c>
      <c r="N15" s="98"/>
      <c r="O15" s="98"/>
      <c r="P15" s="98"/>
      <c r="Q15" s="44"/>
    </row>
    <row r="16" spans="1:17" x14ac:dyDescent="0.25">
      <c r="A16" s="44"/>
      <c r="B16" s="102"/>
      <c r="C16" s="91"/>
      <c r="D16" s="92"/>
      <c r="E16" s="92"/>
      <c r="F16" s="151" t="s">
        <v>98</v>
      </c>
      <c r="G16" s="152" t="s">
        <v>99</v>
      </c>
      <c r="H16" s="151" t="s">
        <v>98</v>
      </c>
      <c r="I16" s="152" t="s">
        <v>99</v>
      </c>
      <c r="J16" s="94"/>
      <c r="K16" s="94"/>
      <c r="L16" s="94"/>
      <c r="M16" s="94"/>
      <c r="N16" s="94"/>
      <c r="O16" s="94"/>
      <c r="P16" s="95"/>
      <c r="Q16" s="44"/>
    </row>
    <row r="17" spans="1:17" ht="25.5" x14ac:dyDescent="0.25">
      <c r="A17" s="44"/>
      <c r="B17" s="102">
        <v>5</v>
      </c>
      <c r="C17" s="99" t="s">
        <v>65</v>
      </c>
      <c r="D17" s="97"/>
      <c r="E17" s="97"/>
      <c r="F17" s="98"/>
      <c r="G17" s="98"/>
      <c r="H17" s="100" t="e">
        <f>F17/D17</f>
        <v>#DIV/0!</v>
      </c>
      <c r="I17" s="100" t="e">
        <f>G17/D17</f>
        <v>#DIV/0!</v>
      </c>
      <c r="J17" s="98"/>
      <c r="K17" s="98"/>
      <c r="L17" s="101" t="e">
        <f>J17/G17</f>
        <v>#DIV/0!</v>
      </c>
      <c r="M17" s="101" t="e">
        <f>K17/G17</f>
        <v>#DIV/0!</v>
      </c>
      <c r="N17" s="98"/>
      <c r="O17" s="98"/>
      <c r="P17" s="98"/>
      <c r="Q17" s="44"/>
    </row>
    <row r="18" spans="1:17" x14ac:dyDescent="0.25">
      <c r="A18" s="44"/>
      <c r="B18" s="102"/>
      <c r="C18" s="91"/>
      <c r="D18" s="92"/>
      <c r="E18" s="92"/>
      <c r="F18" s="151" t="s">
        <v>100</v>
      </c>
      <c r="G18" s="152" t="s">
        <v>101</v>
      </c>
      <c r="H18" s="151" t="s">
        <v>100</v>
      </c>
      <c r="I18" s="152" t="s">
        <v>101</v>
      </c>
      <c r="J18" s="94"/>
      <c r="K18" s="94"/>
      <c r="L18" s="94"/>
      <c r="M18" s="94"/>
      <c r="N18" s="94"/>
      <c r="O18" s="94"/>
      <c r="P18" s="95"/>
      <c r="Q18" s="44"/>
    </row>
    <row r="19" spans="1:17" ht="25.5" x14ac:dyDescent="0.25">
      <c r="A19" s="44"/>
      <c r="B19" s="102">
        <v>6</v>
      </c>
      <c r="C19" s="99" t="s">
        <v>66</v>
      </c>
      <c r="D19" s="97"/>
      <c r="E19" s="97"/>
      <c r="F19" s="98"/>
      <c r="G19" s="98"/>
      <c r="H19" s="100" t="e">
        <f>F19/D19</f>
        <v>#DIV/0!</v>
      </c>
      <c r="I19" s="100" t="e">
        <f>G19/D19</f>
        <v>#DIV/0!</v>
      </c>
      <c r="J19" s="98"/>
      <c r="K19" s="98"/>
      <c r="L19" s="101" t="e">
        <f>J19/G19</f>
        <v>#DIV/0!</v>
      </c>
      <c r="M19" s="101" t="e">
        <f>K19/G19</f>
        <v>#DIV/0!</v>
      </c>
      <c r="N19" s="98"/>
      <c r="O19" s="98"/>
      <c r="P19" s="98"/>
      <c r="Q19" s="44"/>
    </row>
    <row r="20" spans="1:17" x14ac:dyDescent="0.25">
      <c r="A20" s="44"/>
      <c r="B20" s="102"/>
      <c r="C20" s="91"/>
      <c r="D20" s="92"/>
      <c r="E20" s="92"/>
      <c r="F20" s="151" t="s">
        <v>102</v>
      </c>
      <c r="G20" s="152" t="s">
        <v>103</v>
      </c>
      <c r="H20" s="152" t="s">
        <v>103</v>
      </c>
      <c r="I20" s="152" t="s">
        <v>104</v>
      </c>
      <c r="J20" s="94"/>
      <c r="K20" s="94"/>
      <c r="L20" s="94"/>
      <c r="M20" s="94"/>
      <c r="N20" s="94"/>
      <c r="O20" s="94"/>
      <c r="P20" s="95"/>
      <c r="Q20" s="44"/>
    </row>
    <row r="21" spans="1:17" ht="25.5" x14ac:dyDescent="0.25">
      <c r="A21" s="44"/>
      <c r="B21" s="102">
        <v>7</v>
      </c>
      <c r="C21" s="99" t="s">
        <v>67</v>
      </c>
      <c r="D21" s="97"/>
      <c r="E21" s="97"/>
      <c r="F21" s="98"/>
      <c r="G21" s="98"/>
      <c r="H21" s="100" t="e">
        <f>F21/D21</f>
        <v>#DIV/0!</v>
      </c>
      <c r="I21" s="100" t="e">
        <f>G21/D21</f>
        <v>#DIV/0!</v>
      </c>
      <c r="J21" s="98"/>
      <c r="K21" s="98"/>
      <c r="L21" s="101" t="e">
        <f>J21/G21</f>
        <v>#DIV/0!</v>
      </c>
      <c r="M21" s="101" t="e">
        <f>K21/G21</f>
        <v>#DIV/0!</v>
      </c>
      <c r="N21" s="98"/>
      <c r="O21" s="98"/>
      <c r="P21" s="98"/>
      <c r="Q21" s="44"/>
    </row>
    <row r="22" spans="1:17" x14ac:dyDescent="0.25">
      <c r="A22" s="44"/>
      <c r="B22" s="102"/>
      <c r="C22" s="91"/>
      <c r="D22" s="92"/>
      <c r="E22" s="92"/>
      <c r="F22" s="151" t="s">
        <v>105</v>
      </c>
      <c r="G22" s="152" t="s">
        <v>106</v>
      </c>
      <c r="H22" s="151" t="s">
        <v>105</v>
      </c>
      <c r="I22" s="152" t="s">
        <v>106</v>
      </c>
      <c r="J22" s="94"/>
      <c r="K22" s="94"/>
      <c r="L22" s="94"/>
      <c r="M22" s="94"/>
      <c r="N22" s="94"/>
      <c r="O22" s="94"/>
      <c r="P22" s="95"/>
      <c r="Q22" s="44"/>
    </row>
    <row r="23" spans="1:17" ht="25.5" x14ac:dyDescent="0.25">
      <c r="A23" s="44"/>
      <c r="B23" s="102">
        <v>8</v>
      </c>
      <c r="C23" s="99" t="s">
        <v>68</v>
      </c>
      <c r="D23" s="97"/>
      <c r="E23" s="97"/>
      <c r="F23" s="98"/>
      <c r="G23" s="98"/>
      <c r="H23" s="100" t="e">
        <f>F23/D23</f>
        <v>#DIV/0!</v>
      </c>
      <c r="I23" s="100" t="e">
        <f>G23/D23</f>
        <v>#DIV/0!</v>
      </c>
      <c r="J23" s="98"/>
      <c r="K23" s="98"/>
      <c r="L23" s="101" t="e">
        <f>J23/G23</f>
        <v>#DIV/0!</v>
      </c>
      <c r="M23" s="101" t="e">
        <f>K23/G23</f>
        <v>#DIV/0!</v>
      </c>
      <c r="N23" s="98"/>
      <c r="O23" s="98"/>
      <c r="P23" s="98"/>
      <c r="Q23" s="44"/>
    </row>
    <row r="24" spans="1:17" x14ac:dyDescent="0.25">
      <c r="A24" s="44"/>
      <c r="B24" s="102"/>
      <c r="C24" s="91"/>
      <c r="D24" s="92"/>
      <c r="E24" s="92"/>
      <c r="F24" s="151" t="s">
        <v>100</v>
      </c>
      <c r="G24" s="152" t="s">
        <v>101</v>
      </c>
      <c r="H24" s="151" t="s">
        <v>100</v>
      </c>
      <c r="I24" s="152" t="s">
        <v>101</v>
      </c>
      <c r="J24" s="94"/>
      <c r="K24" s="94"/>
      <c r="L24" s="94"/>
      <c r="M24" s="94"/>
      <c r="N24" s="94"/>
      <c r="O24" s="94"/>
      <c r="P24" s="95"/>
      <c r="Q24" s="44"/>
    </row>
    <row r="25" spans="1:17" ht="25.5" x14ac:dyDescent="0.25">
      <c r="A25" s="44"/>
      <c r="B25" s="102">
        <v>9</v>
      </c>
      <c r="C25" s="99" t="s">
        <v>69</v>
      </c>
      <c r="D25" s="97"/>
      <c r="E25" s="97"/>
      <c r="F25" s="98"/>
      <c r="G25" s="98"/>
      <c r="H25" s="100" t="e">
        <f>F25/D25</f>
        <v>#DIV/0!</v>
      </c>
      <c r="I25" s="100" t="e">
        <f>G25/D25</f>
        <v>#DIV/0!</v>
      </c>
      <c r="J25" s="98"/>
      <c r="K25" s="98"/>
      <c r="L25" s="101" t="e">
        <f>J25/G25</f>
        <v>#DIV/0!</v>
      </c>
      <c r="M25" s="101" t="e">
        <f>K25/G25</f>
        <v>#DIV/0!</v>
      </c>
      <c r="N25" s="98"/>
      <c r="O25" s="98"/>
      <c r="P25" s="98"/>
      <c r="Q25" s="44"/>
    </row>
    <row r="26" spans="1:17" x14ac:dyDescent="0.25">
      <c r="A26" s="44"/>
      <c r="B26" s="102"/>
      <c r="C26" s="91"/>
      <c r="D26" s="92"/>
      <c r="E26" s="92"/>
      <c r="F26" s="151" t="s">
        <v>102</v>
      </c>
      <c r="G26" s="152" t="s">
        <v>103</v>
      </c>
      <c r="H26" s="152" t="s">
        <v>103</v>
      </c>
      <c r="I26" s="152" t="s">
        <v>104</v>
      </c>
      <c r="J26" s="94"/>
      <c r="K26" s="94"/>
      <c r="L26" s="94"/>
      <c r="M26" s="94"/>
      <c r="N26" s="94"/>
      <c r="O26" s="94"/>
      <c r="P26" s="95"/>
      <c r="Q26" s="44"/>
    </row>
    <row r="27" spans="1:17" ht="25.5" x14ac:dyDescent="0.25">
      <c r="A27" s="44"/>
      <c r="B27" s="102">
        <v>10</v>
      </c>
      <c r="C27" s="99" t="s">
        <v>70</v>
      </c>
      <c r="D27" s="97"/>
      <c r="E27" s="97"/>
      <c r="F27" s="98"/>
      <c r="G27" s="98"/>
      <c r="H27" s="100" t="e">
        <f>F27/D27</f>
        <v>#DIV/0!</v>
      </c>
      <c r="I27" s="100" t="e">
        <f>G27/D27</f>
        <v>#DIV/0!</v>
      </c>
      <c r="J27" s="98"/>
      <c r="K27" s="98"/>
      <c r="L27" s="101" t="e">
        <f>J27/G27</f>
        <v>#DIV/0!</v>
      </c>
      <c r="M27" s="101" t="e">
        <f>K27/G27</f>
        <v>#DIV/0!</v>
      </c>
      <c r="N27" s="98"/>
      <c r="O27" s="98"/>
      <c r="P27" s="98"/>
      <c r="Q27" s="44"/>
    </row>
    <row r="28" spans="1:17" x14ac:dyDescent="0.25">
      <c r="A28" s="44"/>
      <c r="B28" s="102"/>
      <c r="C28" s="91"/>
      <c r="D28" s="92"/>
      <c r="E28" s="92"/>
      <c r="F28" s="151" t="s">
        <v>105</v>
      </c>
      <c r="G28" s="152" t="s">
        <v>106</v>
      </c>
      <c r="H28" s="151" t="s">
        <v>105</v>
      </c>
      <c r="I28" s="152" t="s">
        <v>106</v>
      </c>
      <c r="J28" s="94"/>
      <c r="K28" s="94"/>
      <c r="L28" s="94"/>
      <c r="M28" s="94"/>
      <c r="N28" s="94"/>
      <c r="O28" s="94"/>
      <c r="P28" s="95"/>
      <c r="Q28" s="44"/>
    </row>
    <row r="29" spans="1:17" ht="25.5" x14ac:dyDescent="0.25">
      <c r="A29" s="44"/>
      <c r="B29" s="102">
        <v>11</v>
      </c>
      <c r="C29" s="99" t="s">
        <v>71</v>
      </c>
      <c r="D29" s="97"/>
      <c r="E29" s="97"/>
      <c r="F29" s="98"/>
      <c r="G29" s="98"/>
      <c r="H29" s="100" t="e">
        <f>F29/D29</f>
        <v>#DIV/0!</v>
      </c>
      <c r="I29" s="100" t="e">
        <f>G29/D29</f>
        <v>#DIV/0!</v>
      </c>
      <c r="J29" s="98"/>
      <c r="K29" s="98"/>
      <c r="L29" s="101" t="e">
        <f>J29/G29</f>
        <v>#DIV/0!</v>
      </c>
      <c r="M29" s="101" t="e">
        <f>K29/G29</f>
        <v>#DIV/0!</v>
      </c>
      <c r="N29" s="98"/>
      <c r="O29" s="98"/>
      <c r="P29" s="98"/>
      <c r="Q29" s="44"/>
    </row>
    <row r="30" spans="1:17" x14ac:dyDescent="0.25">
      <c r="A30" s="44"/>
      <c r="B30" s="102"/>
      <c r="C30" s="91"/>
      <c r="D30" s="92"/>
      <c r="E30" s="92"/>
      <c r="F30" s="151" t="s">
        <v>105</v>
      </c>
      <c r="G30" s="152" t="s">
        <v>106</v>
      </c>
      <c r="H30" s="151" t="s">
        <v>105</v>
      </c>
      <c r="I30" s="152" t="s">
        <v>106</v>
      </c>
      <c r="J30" s="94"/>
      <c r="K30" s="94"/>
      <c r="L30" s="94"/>
      <c r="M30" s="94"/>
      <c r="N30" s="94"/>
      <c r="O30" s="94"/>
      <c r="P30" s="95"/>
      <c r="Q30" s="44"/>
    </row>
    <row r="31" spans="1:17" ht="25.5" customHeight="1" x14ac:dyDescent="0.25">
      <c r="A31" s="44"/>
      <c r="B31" s="102">
        <v>12</v>
      </c>
      <c r="C31" s="99" t="s">
        <v>107</v>
      </c>
      <c r="D31" s="97"/>
      <c r="E31" s="97"/>
      <c r="F31" s="98"/>
      <c r="G31" s="98"/>
      <c r="H31" s="100" t="e">
        <f>F31/D31</f>
        <v>#DIV/0!</v>
      </c>
      <c r="I31" s="100" t="e">
        <f>G31/D31</f>
        <v>#DIV/0!</v>
      </c>
      <c r="J31" s="98"/>
      <c r="K31" s="98"/>
      <c r="L31" s="101" t="e">
        <f>J31/G31</f>
        <v>#DIV/0!</v>
      </c>
      <c r="M31" s="101" t="e">
        <f>K31/G31</f>
        <v>#DIV/0!</v>
      </c>
      <c r="N31" s="98"/>
      <c r="O31" s="98"/>
      <c r="P31" s="98"/>
      <c r="Q31" s="44"/>
    </row>
    <row r="32" spans="1:17" x14ac:dyDescent="0.25">
      <c r="A32" s="44"/>
      <c r="B32" s="102"/>
      <c r="C32" s="199" t="s">
        <v>108</v>
      </c>
      <c r="D32" s="200"/>
      <c r="E32" s="200"/>
      <c r="F32" s="200"/>
      <c r="G32" s="200"/>
      <c r="H32" s="200"/>
      <c r="I32" s="200"/>
      <c r="J32" s="200"/>
      <c r="K32" s="200"/>
      <c r="L32" s="200"/>
      <c r="M32" s="200"/>
      <c r="N32" s="200"/>
      <c r="O32" s="200"/>
      <c r="P32" s="201"/>
      <c r="Q32" s="44"/>
    </row>
    <row r="33" spans="1:17" x14ac:dyDescent="0.25">
      <c r="A33" s="44"/>
      <c r="B33" s="102"/>
      <c r="C33" s="91"/>
      <c r="D33" s="94"/>
      <c r="E33" s="94"/>
      <c r="F33" s="151" t="s">
        <v>98</v>
      </c>
      <c r="G33" s="152" t="s">
        <v>99</v>
      </c>
      <c r="H33" s="151" t="s">
        <v>98</v>
      </c>
      <c r="I33" s="152" t="s">
        <v>99</v>
      </c>
      <c r="J33" s="94"/>
      <c r="K33" s="94"/>
      <c r="L33" s="94"/>
      <c r="M33" s="94"/>
      <c r="N33" s="94"/>
      <c r="O33" s="94"/>
      <c r="P33" s="95"/>
      <c r="Q33" s="44"/>
    </row>
    <row r="34" spans="1:17" ht="25.5" x14ac:dyDescent="0.25">
      <c r="A34" s="44"/>
      <c r="B34" s="102">
        <v>13</v>
      </c>
      <c r="C34" s="99" t="s">
        <v>61</v>
      </c>
      <c r="D34" s="98"/>
      <c r="E34" s="98"/>
      <c r="F34" s="98"/>
      <c r="G34" s="98"/>
      <c r="H34" s="100" t="e">
        <f>F34/D34</f>
        <v>#DIV/0!</v>
      </c>
      <c r="I34" s="100" t="e">
        <f>G34/D34</f>
        <v>#DIV/0!</v>
      </c>
      <c r="J34" s="98"/>
      <c r="K34" s="98"/>
      <c r="L34" s="101" t="e">
        <f>J34/G34</f>
        <v>#DIV/0!</v>
      </c>
      <c r="M34" s="101" t="e">
        <f>K34/G34</f>
        <v>#DIV/0!</v>
      </c>
      <c r="N34" s="98"/>
      <c r="O34" s="98"/>
      <c r="P34" s="98"/>
      <c r="Q34" s="44"/>
    </row>
    <row r="35" spans="1:17" x14ac:dyDescent="0.25">
      <c r="A35" s="44"/>
      <c r="B35" s="102"/>
      <c r="C35" s="91"/>
      <c r="D35" s="94"/>
      <c r="E35" s="94"/>
      <c r="F35" s="151" t="s">
        <v>100</v>
      </c>
      <c r="G35" s="152" t="s">
        <v>101</v>
      </c>
      <c r="H35" s="151" t="s">
        <v>100</v>
      </c>
      <c r="I35" s="152" t="s">
        <v>101</v>
      </c>
      <c r="J35" s="94"/>
      <c r="K35" s="94"/>
      <c r="L35" s="94"/>
      <c r="M35" s="94"/>
      <c r="N35" s="94"/>
      <c r="O35" s="94"/>
      <c r="P35" s="95"/>
      <c r="Q35" s="44"/>
    </row>
    <row r="36" spans="1:17" ht="25.5" x14ac:dyDescent="0.25">
      <c r="A36" s="44"/>
      <c r="B36" s="102">
        <v>14</v>
      </c>
      <c r="C36" s="99" t="s">
        <v>62</v>
      </c>
      <c r="D36" s="98"/>
      <c r="E36" s="98"/>
      <c r="F36" s="98"/>
      <c r="G36" s="98"/>
      <c r="H36" s="100" t="e">
        <f>F36/D36</f>
        <v>#DIV/0!</v>
      </c>
      <c r="I36" s="100" t="e">
        <f>G36/D36</f>
        <v>#DIV/0!</v>
      </c>
      <c r="J36" s="98"/>
      <c r="K36" s="98"/>
      <c r="L36" s="101" t="e">
        <f>J36/G36</f>
        <v>#DIV/0!</v>
      </c>
      <c r="M36" s="101" t="e">
        <f>K36/G36</f>
        <v>#DIV/0!</v>
      </c>
      <c r="N36" s="98"/>
      <c r="O36" s="98"/>
      <c r="P36" s="98"/>
      <c r="Q36" s="44"/>
    </row>
    <row r="37" spans="1:17" x14ac:dyDescent="0.25">
      <c r="A37" s="44"/>
      <c r="B37" s="102"/>
      <c r="C37" s="91"/>
      <c r="D37" s="94"/>
      <c r="E37" s="94"/>
      <c r="F37" s="151" t="s">
        <v>102</v>
      </c>
      <c r="G37" s="152" t="s">
        <v>103</v>
      </c>
      <c r="H37" s="152" t="s">
        <v>103</v>
      </c>
      <c r="I37" s="152" t="s">
        <v>104</v>
      </c>
      <c r="J37" s="94"/>
      <c r="K37" s="94"/>
      <c r="L37" s="94"/>
      <c r="M37" s="94"/>
      <c r="N37" s="94"/>
      <c r="O37" s="94"/>
      <c r="P37" s="95"/>
      <c r="Q37" s="44"/>
    </row>
    <row r="38" spans="1:17" ht="25.5" x14ac:dyDescent="0.25">
      <c r="A38" s="44"/>
      <c r="B38" s="102">
        <v>15</v>
      </c>
      <c r="C38" s="99" t="s">
        <v>63</v>
      </c>
      <c r="D38" s="98"/>
      <c r="E38" s="98"/>
      <c r="F38" s="98"/>
      <c r="G38" s="98"/>
      <c r="H38" s="100" t="e">
        <f>F38/D38</f>
        <v>#DIV/0!</v>
      </c>
      <c r="I38" s="100" t="e">
        <f>G38/D38</f>
        <v>#DIV/0!</v>
      </c>
      <c r="J38" s="98"/>
      <c r="K38" s="98"/>
      <c r="L38" s="101" t="e">
        <f>J38/G38</f>
        <v>#DIV/0!</v>
      </c>
      <c r="M38" s="101" t="e">
        <f>K38/G38</f>
        <v>#DIV/0!</v>
      </c>
      <c r="N38" s="98"/>
      <c r="O38" s="98"/>
      <c r="P38" s="98"/>
      <c r="Q38" s="44"/>
    </row>
    <row r="39" spans="1:17" x14ac:dyDescent="0.25">
      <c r="A39" s="44"/>
      <c r="B39" s="102"/>
      <c r="C39" s="91"/>
      <c r="D39" s="94"/>
      <c r="E39" s="94"/>
      <c r="F39" s="151" t="s">
        <v>105</v>
      </c>
      <c r="G39" s="152" t="s">
        <v>106</v>
      </c>
      <c r="H39" s="151" t="s">
        <v>105</v>
      </c>
      <c r="I39" s="152" t="s">
        <v>106</v>
      </c>
      <c r="J39" s="94"/>
      <c r="K39" s="94"/>
      <c r="L39" s="94"/>
      <c r="M39" s="94"/>
      <c r="N39" s="94"/>
      <c r="O39" s="94"/>
      <c r="P39" s="95"/>
      <c r="Q39" s="44"/>
    </row>
    <row r="40" spans="1:17" ht="25.5" x14ac:dyDescent="0.25">
      <c r="A40" s="44"/>
      <c r="B40" s="102">
        <v>16</v>
      </c>
      <c r="C40" s="99" t="s">
        <v>64</v>
      </c>
      <c r="D40" s="98"/>
      <c r="E40" s="98"/>
      <c r="F40" s="98"/>
      <c r="G40" s="98"/>
      <c r="H40" s="100" t="e">
        <f>F40/D40</f>
        <v>#DIV/0!</v>
      </c>
      <c r="I40" s="100" t="e">
        <f>G40/D40</f>
        <v>#DIV/0!</v>
      </c>
      <c r="J40" s="98"/>
      <c r="K40" s="98"/>
      <c r="L40" s="101" t="e">
        <f>J40/G40</f>
        <v>#DIV/0!</v>
      </c>
      <c r="M40" s="101" t="e">
        <f>K40/G40</f>
        <v>#DIV/0!</v>
      </c>
      <c r="N40" s="98"/>
      <c r="O40" s="98"/>
      <c r="P40" s="98"/>
      <c r="Q40" s="44"/>
    </row>
    <row r="41" spans="1:17" x14ac:dyDescent="0.25">
      <c r="A41" s="44"/>
      <c r="B41" s="102"/>
      <c r="C41" s="91"/>
      <c r="D41" s="94"/>
      <c r="E41" s="94"/>
      <c r="F41" s="151" t="s">
        <v>98</v>
      </c>
      <c r="G41" s="152" t="s">
        <v>99</v>
      </c>
      <c r="H41" s="151" t="s">
        <v>98</v>
      </c>
      <c r="I41" s="152" t="s">
        <v>99</v>
      </c>
      <c r="J41" s="94"/>
      <c r="K41" s="94"/>
      <c r="L41" s="94"/>
      <c r="M41" s="94"/>
      <c r="N41" s="94"/>
      <c r="O41" s="94"/>
      <c r="P41" s="95"/>
      <c r="Q41" s="44"/>
    </row>
    <row r="42" spans="1:17" ht="25.5" x14ac:dyDescent="0.25">
      <c r="A42" s="44"/>
      <c r="B42" s="102">
        <v>17</v>
      </c>
      <c r="C42" s="99" t="s">
        <v>65</v>
      </c>
      <c r="D42" s="98"/>
      <c r="E42" s="98"/>
      <c r="F42" s="98"/>
      <c r="G42" s="98"/>
      <c r="H42" s="100" t="e">
        <f>F42/D42</f>
        <v>#DIV/0!</v>
      </c>
      <c r="I42" s="100" t="e">
        <f>G42/D42</f>
        <v>#DIV/0!</v>
      </c>
      <c r="J42" s="98"/>
      <c r="K42" s="98"/>
      <c r="L42" s="101" t="e">
        <f>J42/G42</f>
        <v>#DIV/0!</v>
      </c>
      <c r="M42" s="101" t="e">
        <f>K42/G42</f>
        <v>#DIV/0!</v>
      </c>
      <c r="N42" s="98"/>
      <c r="O42" s="98"/>
      <c r="P42" s="98"/>
      <c r="Q42" s="44"/>
    </row>
    <row r="43" spans="1:17" x14ac:dyDescent="0.25">
      <c r="A43" s="44"/>
      <c r="B43" s="102"/>
      <c r="C43" s="91"/>
      <c r="D43" s="94"/>
      <c r="E43" s="94"/>
      <c r="F43" s="151" t="s">
        <v>100</v>
      </c>
      <c r="G43" s="152" t="s">
        <v>101</v>
      </c>
      <c r="H43" s="151" t="s">
        <v>100</v>
      </c>
      <c r="I43" s="152" t="s">
        <v>101</v>
      </c>
      <c r="J43" s="94"/>
      <c r="K43" s="94"/>
      <c r="L43" s="94"/>
      <c r="M43" s="94"/>
      <c r="N43" s="94"/>
      <c r="O43" s="94"/>
      <c r="P43" s="95"/>
      <c r="Q43" s="44"/>
    </row>
    <row r="44" spans="1:17" ht="25.5" x14ac:dyDescent="0.25">
      <c r="A44" s="44"/>
      <c r="B44" s="102">
        <v>18</v>
      </c>
      <c r="C44" s="99" t="s">
        <v>66</v>
      </c>
      <c r="D44" s="98"/>
      <c r="E44" s="98"/>
      <c r="F44" s="98"/>
      <c r="G44" s="98"/>
      <c r="H44" s="100" t="e">
        <f>F44/D44</f>
        <v>#DIV/0!</v>
      </c>
      <c r="I44" s="100" t="e">
        <f>G44/D44</f>
        <v>#DIV/0!</v>
      </c>
      <c r="J44" s="98"/>
      <c r="K44" s="98"/>
      <c r="L44" s="101" t="e">
        <f>J44/G44</f>
        <v>#DIV/0!</v>
      </c>
      <c r="M44" s="101" t="e">
        <f>K44/G44</f>
        <v>#DIV/0!</v>
      </c>
      <c r="N44" s="98"/>
      <c r="O44" s="98"/>
      <c r="P44" s="98"/>
      <c r="Q44" s="44"/>
    </row>
    <row r="45" spans="1:17" x14ac:dyDescent="0.25">
      <c r="A45" s="44"/>
      <c r="B45" s="102"/>
      <c r="C45" s="91"/>
      <c r="D45" s="94"/>
      <c r="E45" s="94"/>
      <c r="F45" s="151" t="s">
        <v>102</v>
      </c>
      <c r="G45" s="152" t="s">
        <v>103</v>
      </c>
      <c r="H45" s="152" t="s">
        <v>103</v>
      </c>
      <c r="I45" s="152" t="s">
        <v>104</v>
      </c>
      <c r="J45" s="94"/>
      <c r="K45" s="94"/>
      <c r="L45" s="94"/>
      <c r="M45" s="94"/>
      <c r="N45" s="94"/>
      <c r="O45" s="94"/>
      <c r="P45" s="95"/>
      <c r="Q45" s="44"/>
    </row>
    <row r="46" spans="1:17" ht="25.5" x14ac:dyDescent="0.25">
      <c r="A46" s="44"/>
      <c r="B46" s="102">
        <v>19</v>
      </c>
      <c r="C46" s="99" t="s">
        <v>67</v>
      </c>
      <c r="D46" s="98"/>
      <c r="E46" s="98"/>
      <c r="F46" s="98"/>
      <c r="G46" s="98"/>
      <c r="H46" s="100" t="e">
        <f>F46/D46</f>
        <v>#DIV/0!</v>
      </c>
      <c r="I46" s="100" t="e">
        <f>G46/D46</f>
        <v>#DIV/0!</v>
      </c>
      <c r="J46" s="98"/>
      <c r="K46" s="98"/>
      <c r="L46" s="101" t="e">
        <f>J46/G46</f>
        <v>#DIV/0!</v>
      </c>
      <c r="M46" s="101" t="e">
        <f>K46/G46</f>
        <v>#DIV/0!</v>
      </c>
      <c r="N46" s="98"/>
      <c r="O46" s="98"/>
      <c r="P46" s="98"/>
      <c r="Q46" s="44"/>
    </row>
    <row r="47" spans="1:17" x14ac:dyDescent="0.25">
      <c r="A47" s="44"/>
      <c r="B47" s="102"/>
      <c r="C47" s="91"/>
      <c r="D47" s="94"/>
      <c r="E47" s="94"/>
      <c r="F47" s="151" t="s">
        <v>105</v>
      </c>
      <c r="G47" s="152" t="s">
        <v>106</v>
      </c>
      <c r="H47" s="151" t="s">
        <v>105</v>
      </c>
      <c r="I47" s="152" t="s">
        <v>106</v>
      </c>
      <c r="J47" s="94"/>
      <c r="K47" s="94"/>
      <c r="L47" s="94"/>
      <c r="M47" s="94"/>
      <c r="N47" s="94"/>
      <c r="O47" s="94"/>
      <c r="P47" s="95"/>
      <c r="Q47" s="44"/>
    </row>
    <row r="48" spans="1:17" ht="25.5" x14ac:dyDescent="0.25">
      <c r="A48" s="44"/>
      <c r="B48" s="102">
        <v>20</v>
      </c>
      <c r="C48" s="99" t="s">
        <v>68</v>
      </c>
      <c r="D48" s="98"/>
      <c r="E48" s="98"/>
      <c r="F48" s="98"/>
      <c r="G48" s="98"/>
      <c r="H48" s="100" t="e">
        <f>F48/D48</f>
        <v>#DIV/0!</v>
      </c>
      <c r="I48" s="100" t="e">
        <f>G48/D48</f>
        <v>#DIV/0!</v>
      </c>
      <c r="J48" s="98"/>
      <c r="K48" s="98"/>
      <c r="L48" s="101" t="e">
        <f>J48/G48</f>
        <v>#DIV/0!</v>
      </c>
      <c r="M48" s="101" t="e">
        <f>K48/G48</f>
        <v>#DIV/0!</v>
      </c>
      <c r="N48" s="98"/>
      <c r="O48" s="98"/>
      <c r="P48" s="98"/>
      <c r="Q48" s="44"/>
    </row>
    <row r="49" spans="1:17" x14ac:dyDescent="0.25">
      <c r="A49" s="44"/>
      <c r="B49" s="102"/>
      <c r="C49" s="91"/>
      <c r="D49" s="94"/>
      <c r="E49" s="94"/>
      <c r="F49" s="151" t="s">
        <v>100</v>
      </c>
      <c r="G49" s="152" t="s">
        <v>101</v>
      </c>
      <c r="H49" s="151" t="s">
        <v>100</v>
      </c>
      <c r="I49" s="152" t="s">
        <v>101</v>
      </c>
      <c r="J49" s="94"/>
      <c r="K49" s="94"/>
      <c r="L49" s="94"/>
      <c r="M49" s="94"/>
      <c r="N49" s="94"/>
      <c r="O49" s="94"/>
      <c r="P49" s="95"/>
      <c r="Q49" s="44"/>
    </row>
    <row r="50" spans="1:17" ht="25.5" x14ac:dyDescent="0.25">
      <c r="A50" s="44"/>
      <c r="B50" s="102">
        <v>21</v>
      </c>
      <c r="C50" s="99" t="s">
        <v>69</v>
      </c>
      <c r="D50" s="98"/>
      <c r="E50" s="98"/>
      <c r="F50" s="98"/>
      <c r="G50" s="98"/>
      <c r="H50" s="100" t="e">
        <f>F50/D50</f>
        <v>#DIV/0!</v>
      </c>
      <c r="I50" s="100" t="e">
        <f>G50/D50</f>
        <v>#DIV/0!</v>
      </c>
      <c r="J50" s="98"/>
      <c r="K50" s="98"/>
      <c r="L50" s="101" t="e">
        <f>J50/G50</f>
        <v>#DIV/0!</v>
      </c>
      <c r="M50" s="101" t="e">
        <f>K50/G50</f>
        <v>#DIV/0!</v>
      </c>
      <c r="N50" s="98"/>
      <c r="O50" s="98"/>
      <c r="P50" s="98"/>
      <c r="Q50" s="44"/>
    </row>
    <row r="51" spans="1:17" x14ac:dyDescent="0.25">
      <c r="A51" s="44"/>
      <c r="B51" s="102"/>
      <c r="C51" s="91"/>
      <c r="D51" s="94"/>
      <c r="E51" s="94"/>
      <c r="F51" s="151" t="s">
        <v>102</v>
      </c>
      <c r="G51" s="152" t="s">
        <v>103</v>
      </c>
      <c r="H51" s="152" t="s">
        <v>103</v>
      </c>
      <c r="I51" s="152" t="s">
        <v>104</v>
      </c>
      <c r="J51" s="94"/>
      <c r="K51" s="94"/>
      <c r="L51" s="94"/>
      <c r="M51" s="94"/>
      <c r="N51" s="94"/>
      <c r="O51" s="94"/>
      <c r="P51" s="95"/>
      <c r="Q51" s="44"/>
    </row>
    <row r="52" spans="1:17" ht="25.5" x14ac:dyDescent="0.25">
      <c r="A52" s="44"/>
      <c r="B52" s="102">
        <v>22</v>
      </c>
      <c r="C52" s="99" t="s">
        <v>70</v>
      </c>
      <c r="D52" s="98"/>
      <c r="E52" s="98"/>
      <c r="F52" s="98"/>
      <c r="G52" s="98"/>
      <c r="H52" s="100" t="e">
        <f>F52/D52</f>
        <v>#DIV/0!</v>
      </c>
      <c r="I52" s="100" t="e">
        <f>G52/D52</f>
        <v>#DIV/0!</v>
      </c>
      <c r="J52" s="98"/>
      <c r="K52" s="98"/>
      <c r="L52" s="101" t="e">
        <f>J52/G52</f>
        <v>#DIV/0!</v>
      </c>
      <c r="M52" s="101" t="e">
        <f>K52/G52</f>
        <v>#DIV/0!</v>
      </c>
      <c r="N52" s="98"/>
      <c r="O52" s="98"/>
      <c r="P52" s="98"/>
      <c r="Q52" s="44"/>
    </row>
    <row r="53" spans="1:17" x14ac:dyDescent="0.25">
      <c r="A53" s="44"/>
      <c r="B53" s="102"/>
      <c r="C53" s="91"/>
      <c r="D53" s="94"/>
      <c r="E53" s="94"/>
      <c r="F53" s="151" t="s">
        <v>105</v>
      </c>
      <c r="G53" s="152" t="s">
        <v>106</v>
      </c>
      <c r="H53" s="151" t="s">
        <v>105</v>
      </c>
      <c r="I53" s="152" t="s">
        <v>106</v>
      </c>
      <c r="J53" s="94"/>
      <c r="K53" s="94"/>
      <c r="L53" s="94"/>
      <c r="M53" s="94"/>
      <c r="N53" s="94"/>
      <c r="O53" s="94"/>
      <c r="P53" s="95"/>
      <c r="Q53" s="44"/>
    </row>
    <row r="54" spans="1:17" ht="25.5" x14ac:dyDescent="0.25">
      <c r="A54" s="44"/>
      <c r="B54" s="102">
        <v>23</v>
      </c>
      <c r="C54" s="99" t="s">
        <v>71</v>
      </c>
      <c r="D54" s="98"/>
      <c r="E54" s="98"/>
      <c r="F54" s="98"/>
      <c r="G54" s="98"/>
      <c r="H54" s="100" t="e">
        <f>F54/D54</f>
        <v>#DIV/0!</v>
      </c>
      <c r="I54" s="100" t="e">
        <f>G54/D54</f>
        <v>#DIV/0!</v>
      </c>
      <c r="J54" s="98"/>
      <c r="K54" s="98"/>
      <c r="L54" s="101" t="e">
        <f>J54/G54</f>
        <v>#DIV/0!</v>
      </c>
      <c r="M54" s="101" t="e">
        <f>K54/G54</f>
        <v>#DIV/0!</v>
      </c>
      <c r="N54" s="98"/>
      <c r="O54" s="98"/>
      <c r="P54" s="98"/>
      <c r="Q54" s="44"/>
    </row>
    <row r="55" spans="1:17" x14ac:dyDescent="0.25">
      <c r="A55" s="44"/>
      <c r="B55" s="102"/>
      <c r="C55" s="91"/>
      <c r="D55" s="94"/>
      <c r="E55" s="94"/>
      <c r="F55" s="151" t="s">
        <v>105</v>
      </c>
      <c r="G55" s="152" t="s">
        <v>106</v>
      </c>
      <c r="H55" s="151" t="s">
        <v>105</v>
      </c>
      <c r="I55" s="152" t="s">
        <v>106</v>
      </c>
      <c r="J55" s="94"/>
      <c r="K55" s="94"/>
      <c r="L55" s="94"/>
      <c r="M55" s="94"/>
      <c r="N55" s="94"/>
      <c r="O55" s="94"/>
      <c r="P55" s="95"/>
      <c r="Q55" s="44"/>
    </row>
    <row r="56" spans="1:17" ht="25.5" x14ac:dyDescent="0.25">
      <c r="A56" s="44"/>
      <c r="B56" s="102">
        <v>24</v>
      </c>
      <c r="C56" s="99" t="s">
        <v>109</v>
      </c>
      <c r="D56" s="98"/>
      <c r="E56" s="98"/>
      <c r="F56" s="98"/>
      <c r="G56" s="98"/>
      <c r="H56" s="100" t="e">
        <f>F56/D56</f>
        <v>#DIV/0!</v>
      </c>
      <c r="I56" s="100" t="e">
        <f>G56/D56</f>
        <v>#DIV/0!</v>
      </c>
      <c r="J56" s="98"/>
      <c r="K56" s="98"/>
      <c r="L56" s="101" t="e">
        <f>J56/G56</f>
        <v>#DIV/0!</v>
      </c>
      <c r="M56" s="101" t="e">
        <f>K56/G56</f>
        <v>#DIV/0!</v>
      </c>
      <c r="N56" s="98"/>
      <c r="O56" s="98"/>
      <c r="P56" s="98"/>
      <c r="Q56" s="44"/>
    </row>
    <row r="57" spans="1:17" x14ac:dyDescent="0.25">
      <c r="A57" s="44"/>
      <c r="B57" s="44"/>
      <c r="C57" s="90"/>
      <c r="D57" s="89"/>
      <c r="E57" s="89"/>
      <c r="F57" s="89"/>
      <c r="G57" s="89"/>
      <c r="H57" s="89"/>
      <c r="I57" s="89"/>
      <c r="J57" s="89"/>
      <c r="K57" s="89"/>
      <c r="L57" s="89"/>
      <c r="M57" s="89"/>
      <c r="N57" s="89"/>
      <c r="O57" s="89"/>
      <c r="P57" s="89"/>
      <c r="Q57" s="44"/>
    </row>
    <row r="58" spans="1:17" x14ac:dyDescent="0.25">
      <c r="A58" s="197" t="s">
        <v>110</v>
      </c>
      <c r="B58" s="197"/>
      <c r="C58" s="197"/>
      <c r="D58" s="197"/>
      <c r="E58" s="197"/>
      <c r="F58" s="197"/>
      <c r="G58" s="197"/>
      <c r="H58" s="197"/>
      <c r="I58" s="197"/>
      <c r="J58" s="197"/>
      <c r="K58" s="197"/>
      <c r="L58" s="197"/>
      <c r="M58" s="197"/>
      <c r="N58" s="197"/>
      <c r="O58" s="197"/>
      <c r="P58" s="197"/>
      <c r="Q58" s="197"/>
    </row>
    <row r="59" spans="1:17" ht="15" customHeight="1" x14ac:dyDescent="0.25">
      <c r="A59" s="198" t="s">
        <v>111</v>
      </c>
      <c r="B59" s="198"/>
      <c r="C59" s="198"/>
      <c r="D59" s="198"/>
      <c r="E59" s="198"/>
      <c r="F59" s="198"/>
      <c r="G59" s="198"/>
      <c r="H59" s="198"/>
      <c r="I59" s="198"/>
      <c r="J59" s="198"/>
      <c r="K59" s="198"/>
      <c r="L59" s="198"/>
      <c r="M59" s="198"/>
      <c r="N59" s="198"/>
      <c r="O59" s="198"/>
      <c r="P59" s="198"/>
      <c r="Q59" s="198"/>
    </row>
    <row r="60" spans="1:17" ht="15" customHeight="1" x14ac:dyDescent="0.25">
      <c r="A60" s="202" t="s">
        <v>125</v>
      </c>
      <c r="B60" s="202"/>
      <c r="C60" s="202"/>
      <c r="D60" s="202"/>
      <c r="E60" s="202"/>
      <c r="F60" s="202"/>
      <c r="G60" s="202"/>
      <c r="H60" s="202"/>
      <c r="I60" s="202"/>
      <c r="J60" s="202"/>
      <c r="K60" s="202"/>
      <c r="L60" s="202"/>
      <c r="M60" s="202"/>
      <c r="N60" s="202"/>
      <c r="O60" s="202"/>
      <c r="P60" s="202"/>
      <c r="Q60" s="202"/>
    </row>
  </sheetData>
  <sheetProtection password="9D9B" sheet="1" objects="1" scenarios="1"/>
  <mergeCells count="13">
    <mergeCell ref="B3:P3"/>
    <mergeCell ref="A1:Q1"/>
    <mergeCell ref="N5:P5"/>
    <mergeCell ref="D5:E5"/>
    <mergeCell ref="F5:G6"/>
    <mergeCell ref="H5:I6"/>
    <mergeCell ref="J5:K5"/>
    <mergeCell ref="L5:M5"/>
    <mergeCell ref="A58:Q58"/>
    <mergeCell ref="A59:Q59"/>
    <mergeCell ref="C32:P32"/>
    <mergeCell ref="A60:Q60"/>
    <mergeCell ref="C7:P7"/>
  </mergeCells>
  <conditionalFormatting sqref="D9:G9 D11:G11 D13:G13 D15:G15 D17:G17 D19:G19 D21:G21 D23:G23 D25:G25 D27:G27 D29:G29 D31:G31 D34:G34 D36:G36 D38:G38 D40:G40 D42:G42 D44:G44 D46:G46 D48:G48 D50:G50 D52:G52 D54:G54 D56:G56">
    <cfRule type="containsBlanks" dxfId="5" priority="2">
      <formula>LEN(TRIM(D9))=0</formula>
    </cfRule>
  </conditionalFormatting>
  <conditionalFormatting sqref="J9:K9 N9:P9 J11:K11 N11:P11 J13:K13 N13:P13 J15:K15 N15:P15 J17:K17 N17:P17 J19:K19 N19:P19 J21:K21 N21:P21 J23:K23 N23:P23 J25:K25 N25:P25 J27:K27 N27:P27 J29:K29 N29:P29 J31:K31 N31:P31 J34:K34 N34:P34 J36:K36 N36:P36 J38:K38 N38:P38 J40:K40 N40:P40 J42:K42 N42:P42 J44:K44 N44:P44 J46:K46 N46:P46 J48:K48 N48:P48 J50:K50 N50:P50 J52:K52 N52:P52 J54:K54 N54:P54 J56:K56 N56:P56">
    <cfRule type="containsBlanks" dxfId="4" priority="1">
      <formula>LEN(TRIM(J9))=0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110" zoomScaleNormal="110" workbookViewId="0">
      <selection activeCell="D5" sqref="D5"/>
    </sheetView>
  </sheetViews>
  <sheetFormatPr defaultRowHeight="15" x14ac:dyDescent="0.25"/>
  <cols>
    <col min="1" max="2" width="3.7109375" customWidth="1"/>
    <col min="3" max="3" width="16.5703125" bestFit="1" customWidth="1"/>
    <col min="4" max="5" width="21.7109375" customWidth="1"/>
    <col min="6" max="6" width="9.85546875" bestFit="1" customWidth="1"/>
    <col min="7" max="7" width="21.7109375" customWidth="1"/>
    <col min="8" max="8" width="9.85546875" bestFit="1" customWidth="1"/>
    <col min="9" max="9" width="3.7109375" customWidth="1"/>
  </cols>
  <sheetData>
    <row r="1" spans="1:9" ht="18.75" x14ac:dyDescent="0.3">
      <c r="A1" s="178" t="s">
        <v>127</v>
      </c>
      <c r="B1" s="178"/>
      <c r="C1" s="178"/>
      <c r="D1" s="178"/>
      <c r="E1" s="178"/>
      <c r="F1" s="178"/>
      <c r="G1" s="178"/>
      <c r="H1" s="178"/>
      <c r="I1" s="178"/>
    </row>
    <row r="2" spans="1:9" s="12" customFormat="1" ht="13.5" customHeight="1" x14ac:dyDescent="0.25">
      <c r="A2" s="130"/>
      <c r="B2" s="130"/>
      <c r="C2" s="130"/>
      <c r="D2" s="130"/>
      <c r="E2" s="130"/>
      <c r="F2" s="130"/>
      <c r="G2" s="130"/>
      <c r="H2" s="130"/>
      <c r="I2" s="130"/>
    </row>
    <row r="3" spans="1:9" s="12" customFormat="1" x14ac:dyDescent="0.25">
      <c r="A3" s="11"/>
      <c r="B3" s="11"/>
      <c r="C3" s="11"/>
      <c r="D3" s="3" t="s">
        <v>5</v>
      </c>
      <c r="E3" s="3" t="s">
        <v>36</v>
      </c>
      <c r="F3" s="3" t="s">
        <v>87</v>
      </c>
      <c r="G3" s="3" t="s">
        <v>88</v>
      </c>
      <c r="H3" s="3" t="s">
        <v>89</v>
      </c>
      <c r="I3" s="11"/>
    </row>
    <row r="4" spans="1:9" ht="45" x14ac:dyDescent="0.25">
      <c r="A4" s="44"/>
      <c r="B4" s="44"/>
      <c r="C4" s="109" t="s">
        <v>130</v>
      </c>
      <c r="D4" s="108" t="s">
        <v>128</v>
      </c>
      <c r="E4" s="108" t="s">
        <v>135</v>
      </c>
      <c r="F4" s="107" t="s">
        <v>134</v>
      </c>
      <c r="G4" s="108" t="s">
        <v>129</v>
      </c>
      <c r="H4" s="107" t="s">
        <v>134</v>
      </c>
      <c r="I4" s="44"/>
    </row>
    <row r="5" spans="1:9" x14ac:dyDescent="0.25">
      <c r="A5" s="44"/>
      <c r="B5" s="126">
        <v>1</v>
      </c>
      <c r="C5" s="113" t="s">
        <v>131</v>
      </c>
      <c r="D5" s="110"/>
      <c r="E5" s="111"/>
      <c r="F5" s="112" t="e">
        <f>E5/D5</f>
        <v>#DIV/0!</v>
      </c>
      <c r="G5" s="111"/>
      <c r="H5" s="112" t="e">
        <f>G5/D5</f>
        <v>#DIV/0!</v>
      </c>
      <c r="I5" s="44"/>
    </row>
    <row r="6" spans="1:9" x14ac:dyDescent="0.25">
      <c r="A6" s="44"/>
      <c r="B6" s="126">
        <v>2</v>
      </c>
      <c r="C6" s="113" t="s">
        <v>132</v>
      </c>
      <c r="D6" s="110"/>
      <c r="E6" s="111"/>
      <c r="F6" s="112" t="e">
        <f t="shared" ref="F6:F7" si="0">E6/D6</f>
        <v>#DIV/0!</v>
      </c>
      <c r="G6" s="111"/>
      <c r="H6" s="112" t="e">
        <f t="shared" ref="H6:H7" si="1">G6/D6</f>
        <v>#DIV/0!</v>
      </c>
      <c r="I6" s="44"/>
    </row>
    <row r="7" spans="1:9" x14ac:dyDescent="0.25">
      <c r="A7" s="44"/>
      <c r="B7" s="126">
        <v>3</v>
      </c>
      <c r="C7" s="113" t="s">
        <v>133</v>
      </c>
      <c r="D7" s="110"/>
      <c r="E7" s="111"/>
      <c r="F7" s="112" t="e">
        <f t="shared" si="0"/>
        <v>#DIV/0!</v>
      </c>
      <c r="G7" s="111"/>
      <c r="H7" s="112" t="e">
        <f t="shared" si="1"/>
        <v>#DIV/0!</v>
      </c>
      <c r="I7" s="44"/>
    </row>
    <row r="8" spans="1:9" x14ac:dyDescent="0.25">
      <c r="A8" s="44"/>
      <c r="B8" s="44"/>
      <c r="C8" s="105"/>
      <c r="D8" s="105"/>
      <c r="E8" s="105"/>
      <c r="F8" s="106"/>
      <c r="G8" s="105"/>
      <c r="H8" s="105"/>
      <c r="I8" s="44"/>
    </row>
    <row r="9" spans="1:9" ht="30.75" customHeight="1" x14ac:dyDescent="0.25">
      <c r="A9" s="218" t="s">
        <v>136</v>
      </c>
      <c r="B9" s="218"/>
      <c r="C9" s="218"/>
      <c r="D9" s="218"/>
      <c r="E9" s="218"/>
      <c r="F9" s="218"/>
      <c r="G9" s="218"/>
      <c r="H9" s="218"/>
      <c r="I9" s="218"/>
    </row>
    <row r="10" spans="1:9" x14ac:dyDescent="0.25">
      <c r="B10" s="103"/>
      <c r="D10" s="103"/>
      <c r="E10" s="103"/>
      <c r="F10" s="104"/>
      <c r="G10" s="103"/>
      <c r="H10" s="103"/>
    </row>
  </sheetData>
  <sheetProtection password="9D9B" sheet="1" objects="1" scenarios="1"/>
  <mergeCells count="2">
    <mergeCell ref="A1:I1"/>
    <mergeCell ref="A9:I9"/>
  </mergeCells>
  <conditionalFormatting sqref="D5:E7 G5:G7">
    <cfRule type="containsBlanks" dxfId="3" priority="1">
      <formula>LEN(TRIM(D5))=0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activeCell="C7" sqref="C7"/>
    </sheetView>
  </sheetViews>
  <sheetFormatPr defaultRowHeight="15" x14ac:dyDescent="0.25"/>
  <cols>
    <col min="1" max="2" width="3.7109375" customWidth="1"/>
    <col min="3" max="5" width="40.7109375" customWidth="1"/>
    <col min="6" max="6" width="3.7109375" customWidth="1"/>
  </cols>
  <sheetData>
    <row r="1" spans="1:6" ht="18" x14ac:dyDescent="0.25">
      <c r="A1" s="219" t="s">
        <v>145</v>
      </c>
      <c r="B1" s="219"/>
      <c r="C1" s="219"/>
      <c r="D1" s="219"/>
      <c r="E1" s="219"/>
      <c r="F1" s="219"/>
    </row>
    <row r="2" spans="1:6" x14ac:dyDescent="0.25">
      <c r="A2" s="131"/>
      <c r="B2" s="131"/>
      <c r="C2" s="131"/>
      <c r="D2" s="131"/>
      <c r="E2" s="131"/>
      <c r="F2" s="131"/>
    </row>
    <row r="3" spans="1:6" ht="15.75" thickBot="1" x14ac:dyDescent="0.3">
      <c r="A3" s="44"/>
      <c r="B3" s="44"/>
      <c r="C3" s="3" t="s">
        <v>5</v>
      </c>
      <c r="D3" s="3" t="s">
        <v>36</v>
      </c>
      <c r="E3" s="3" t="s">
        <v>87</v>
      </c>
      <c r="F3" s="44"/>
    </row>
    <row r="4" spans="1:6" x14ac:dyDescent="0.25">
      <c r="A4" s="44"/>
      <c r="B4" s="127"/>
      <c r="C4" s="114" t="s">
        <v>137</v>
      </c>
      <c r="D4" s="115" t="s">
        <v>138</v>
      </c>
      <c r="E4" s="116" t="s">
        <v>139</v>
      </c>
      <c r="F4" s="44"/>
    </row>
    <row r="5" spans="1:6" x14ac:dyDescent="0.25">
      <c r="A5" s="44"/>
      <c r="B5" s="127"/>
      <c r="C5" s="117" t="s">
        <v>140</v>
      </c>
      <c r="D5" s="118" t="s">
        <v>141</v>
      </c>
      <c r="E5" s="119" t="s">
        <v>142</v>
      </c>
      <c r="F5" s="44"/>
    </row>
    <row r="6" spans="1:6" x14ac:dyDescent="0.25">
      <c r="A6" s="44"/>
      <c r="B6" s="127"/>
      <c r="C6" s="117" t="s">
        <v>146</v>
      </c>
      <c r="D6" s="118" t="s">
        <v>143</v>
      </c>
      <c r="E6" s="119" t="s">
        <v>144</v>
      </c>
      <c r="F6" s="44"/>
    </row>
    <row r="7" spans="1:6" x14ac:dyDescent="0.25">
      <c r="A7" s="44"/>
      <c r="B7" s="102">
        <v>1</v>
      </c>
      <c r="C7" s="120"/>
      <c r="D7" s="121"/>
      <c r="E7" s="122"/>
      <c r="F7" s="44"/>
    </row>
    <row r="8" spans="1:6" x14ac:dyDescent="0.25">
      <c r="A8" s="44"/>
      <c r="B8" s="102">
        <v>2</v>
      </c>
      <c r="C8" s="120"/>
      <c r="D8" s="121"/>
      <c r="E8" s="122"/>
      <c r="F8" s="44"/>
    </row>
    <row r="9" spans="1:6" x14ac:dyDescent="0.25">
      <c r="A9" s="44"/>
      <c r="B9" s="102">
        <v>3</v>
      </c>
      <c r="C9" s="120"/>
      <c r="D9" s="121"/>
      <c r="E9" s="122"/>
      <c r="F9" s="44"/>
    </row>
    <row r="10" spans="1:6" x14ac:dyDescent="0.25">
      <c r="A10" s="44"/>
      <c r="B10" s="102">
        <v>4</v>
      </c>
      <c r="C10" s="120"/>
      <c r="D10" s="121"/>
      <c r="E10" s="122"/>
      <c r="F10" s="44"/>
    </row>
    <row r="11" spans="1:6" x14ac:dyDescent="0.25">
      <c r="A11" s="44"/>
      <c r="B11" s="102">
        <v>5</v>
      </c>
      <c r="C11" s="120"/>
      <c r="D11" s="121"/>
      <c r="E11" s="122"/>
      <c r="F11" s="44"/>
    </row>
    <row r="12" spans="1:6" x14ac:dyDescent="0.25">
      <c r="A12" s="44"/>
      <c r="B12" s="102">
        <v>6</v>
      </c>
      <c r="C12" s="120"/>
      <c r="D12" s="121"/>
      <c r="E12" s="122"/>
      <c r="F12" s="44"/>
    </row>
    <row r="13" spans="1:6" x14ac:dyDescent="0.25">
      <c r="A13" s="44"/>
      <c r="B13" s="102">
        <v>7</v>
      </c>
      <c r="C13" s="120"/>
      <c r="D13" s="121"/>
      <c r="E13" s="122"/>
      <c r="F13" s="44"/>
    </row>
    <row r="14" spans="1:6" x14ac:dyDescent="0.25">
      <c r="A14" s="44"/>
      <c r="B14" s="102">
        <v>8</v>
      </c>
      <c r="C14" s="120"/>
      <c r="D14" s="121"/>
      <c r="E14" s="122"/>
      <c r="F14" s="44"/>
    </row>
    <row r="15" spans="1:6" x14ac:dyDescent="0.25">
      <c r="A15" s="44"/>
      <c r="B15" s="102">
        <v>9</v>
      </c>
      <c r="C15" s="120"/>
      <c r="D15" s="121"/>
      <c r="E15" s="122"/>
      <c r="F15" s="44"/>
    </row>
    <row r="16" spans="1:6" x14ac:dyDescent="0.25">
      <c r="A16" s="44"/>
      <c r="B16" s="102">
        <v>10</v>
      </c>
      <c r="C16" s="120"/>
      <c r="D16" s="121"/>
      <c r="E16" s="122"/>
      <c r="F16" s="44"/>
    </row>
    <row r="17" spans="1:6" x14ac:dyDescent="0.25">
      <c r="A17" s="44"/>
      <c r="B17" s="102">
        <v>11</v>
      </c>
      <c r="C17" s="120"/>
      <c r="D17" s="121"/>
      <c r="E17" s="122"/>
      <c r="F17" s="44"/>
    </row>
    <row r="18" spans="1:6" x14ac:dyDescent="0.25">
      <c r="A18" s="44"/>
      <c r="B18" s="102">
        <v>12</v>
      </c>
      <c r="C18" s="120"/>
      <c r="D18" s="121"/>
      <c r="E18" s="122"/>
      <c r="F18" s="44"/>
    </row>
    <row r="19" spans="1:6" x14ac:dyDescent="0.25">
      <c r="A19" s="44"/>
      <c r="B19" s="102">
        <v>13</v>
      </c>
      <c r="C19" s="120"/>
      <c r="D19" s="121"/>
      <c r="E19" s="122"/>
      <c r="F19" s="44"/>
    </row>
    <row r="20" spans="1:6" x14ac:dyDescent="0.25">
      <c r="A20" s="44"/>
      <c r="B20" s="102">
        <v>14</v>
      </c>
      <c r="C20" s="120"/>
      <c r="D20" s="121"/>
      <c r="E20" s="122"/>
      <c r="F20" s="44"/>
    </row>
    <row r="21" spans="1:6" x14ac:dyDescent="0.25">
      <c r="A21" s="44"/>
      <c r="B21" s="102">
        <v>15</v>
      </c>
      <c r="C21" s="120"/>
      <c r="D21" s="121"/>
      <c r="E21" s="122"/>
      <c r="F21" s="44"/>
    </row>
    <row r="22" spans="1:6" x14ac:dyDescent="0.25">
      <c r="A22" s="44"/>
      <c r="B22" s="102">
        <v>16</v>
      </c>
      <c r="C22" s="120"/>
      <c r="D22" s="121"/>
      <c r="E22" s="122"/>
      <c r="F22" s="44"/>
    </row>
    <row r="23" spans="1:6" x14ac:dyDescent="0.25">
      <c r="A23" s="44"/>
      <c r="B23" s="102">
        <v>17</v>
      </c>
      <c r="C23" s="120"/>
      <c r="D23" s="121"/>
      <c r="E23" s="122"/>
      <c r="F23" s="44"/>
    </row>
    <row r="24" spans="1:6" x14ac:dyDescent="0.25">
      <c r="A24" s="44"/>
      <c r="B24" s="102">
        <v>18</v>
      </c>
      <c r="C24" s="120"/>
      <c r="D24" s="121"/>
      <c r="E24" s="122"/>
      <c r="F24" s="44"/>
    </row>
    <row r="25" spans="1:6" x14ac:dyDescent="0.25">
      <c r="A25" s="44"/>
      <c r="B25" s="102">
        <v>19</v>
      </c>
      <c r="C25" s="120"/>
      <c r="D25" s="121"/>
      <c r="E25" s="122"/>
      <c r="F25" s="44"/>
    </row>
    <row r="26" spans="1:6" x14ac:dyDescent="0.25">
      <c r="A26" s="44"/>
      <c r="B26" s="102">
        <v>20</v>
      </c>
      <c r="C26" s="120"/>
      <c r="D26" s="121"/>
      <c r="E26" s="122"/>
      <c r="F26" s="44"/>
    </row>
    <row r="27" spans="1:6" ht="15.75" thickBot="1" x14ac:dyDescent="0.3">
      <c r="A27" s="44"/>
      <c r="B27" s="102">
        <v>21</v>
      </c>
      <c r="C27" s="123"/>
      <c r="D27" s="124"/>
      <c r="E27" s="125"/>
      <c r="F27" s="44"/>
    </row>
    <row r="28" spans="1:6" x14ac:dyDescent="0.25">
      <c r="A28" s="44"/>
      <c r="B28" s="44"/>
      <c r="C28" s="44"/>
      <c r="D28" s="44"/>
      <c r="E28" s="44"/>
      <c r="F28" s="44"/>
    </row>
  </sheetData>
  <sheetProtection password="9D9B" sheet="1" objects="1" scenarios="1"/>
  <mergeCells count="1">
    <mergeCell ref="A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election activeCell="C5" sqref="C5"/>
    </sheetView>
  </sheetViews>
  <sheetFormatPr defaultRowHeight="15" x14ac:dyDescent="0.25"/>
  <cols>
    <col min="1" max="2" width="3.7109375" style="156" customWidth="1"/>
    <col min="3" max="3" width="29.85546875" style="156" customWidth="1"/>
    <col min="4" max="4" width="28.28515625" style="156" customWidth="1"/>
    <col min="5" max="5" width="33" style="156" customWidth="1"/>
    <col min="6" max="6" width="3.7109375" style="156" customWidth="1"/>
    <col min="7" max="16384" width="9.140625" style="156"/>
  </cols>
  <sheetData>
    <row r="1" spans="1:6" ht="41.25" customHeight="1" x14ac:dyDescent="0.25">
      <c r="A1" s="220" t="s">
        <v>196</v>
      </c>
      <c r="B1" s="220"/>
      <c r="C1" s="220"/>
      <c r="D1" s="220"/>
      <c r="E1" s="220"/>
      <c r="F1" s="220"/>
    </row>
    <row r="2" spans="1:6" x14ac:dyDescent="0.25">
      <c r="A2" s="157"/>
      <c r="B2" s="157"/>
      <c r="C2" s="157"/>
      <c r="D2" s="157"/>
      <c r="E2" s="157"/>
      <c r="F2" s="157"/>
    </row>
    <row r="3" spans="1:6" x14ac:dyDescent="0.25">
      <c r="A3" s="158"/>
      <c r="B3" s="158"/>
      <c r="C3" s="159" t="s">
        <v>5</v>
      </c>
      <c r="D3" s="159" t="s">
        <v>36</v>
      </c>
      <c r="E3" s="159" t="s">
        <v>87</v>
      </c>
      <c r="F3" s="158"/>
    </row>
    <row r="4" spans="1:6" ht="51.75" x14ac:dyDescent="0.25">
      <c r="A4" s="158"/>
      <c r="B4" s="158"/>
      <c r="C4" s="160" t="s">
        <v>148</v>
      </c>
      <c r="D4" s="160" t="s">
        <v>149</v>
      </c>
      <c r="E4" s="160" t="s">
        <v>197</v>
      </c>
      <c r="F4" s="158"/>
    </row>
    <row r="5" spans="1:6" x14ac:dyDescent="0.25">
      <c r="A5" s="158"/>
      <c r="B5" s="161">
        <v>1</v>
      </c>
      <c r="C5" s="163"/>
      <c r="D5" s="163"/>
      <c r="E5" s="162" t="e">
        <f>C5/D5</f>
        <v>#DIV/0!</v>
      </c>
      <c r="F5" s="158"/>
    </row>
    <row r="6" spans="1:6" x14ac:dyDescent="0.25">
      <c r="A6" s="158"/>
      <c r="B6" s="158"/>
      <c r="C6" s="158"/>
      <c r="D6" s="158"/>
      <c r="E6" s="158"/>
      <c r="F6" s="158"/>
    </row>
  </sheetData>
  <sheetProtection password="9D9B" sheet="1" objects="1" scenarios="1"/>
  <mergeCells count="1">
    <mergeCell ref="A1:F1"/>
  </mergeCells>
  <conditionalFormatting sqref="C5:D5">
    <cfRule type="containsBlanks" dxfId="2" priority="1">
      <formula>LEN(TRIM(C5))=0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election activeCell="C5" sqref="C5"/>
    </sheetView>
  </sheetViews>
  <sheetFormatPr defaultRowHeight="15" x14ac:dyDescent="0.25"/>
  <cols>
    <col min="1" max="2" width="3.7109375" style="156" customWidth="1"/>
    <col min="3" max="3" width="56.42578125" style="156" customWidth="1"/>
    <col min="4" max="4" width="3.7109375" style="156" customWidth="1"/>
    <col min="5" max="16384" width="9.140625" style="156"/>
  </cols>
  <sheetData>
    <row r="1" spans="1:4" ht="37.5" customHeight="1" x14ac:dyDescent="0.25">
      <c r="A1" s="220" t="s">
        <v>151</v>
      </c>
      <c r="B1" s="220"/>
      <c r="C1" s="220"/>
      <c r="D1" s="220"/>
    </row>
    <row r="2" spans="1:4" x14ac:dyDescent="0.25">
      <c r="A2" s="132"/>
      <c r="B2" s="132"/>
      <c r="C2" s="132"/>
      <c r="D2" s="132"/>
    </row>
    <row r="3" spans="1:4" x14ac:dyDescent="0.25">
      <c r="A3" s="158"/>
      <c r="B3" s="158"/>
      <c r="C3" s="159" t="s">
        <v>5</v>
      </c>
      <c r="D3" s="158"/>
    </row>
    <row r="4" spans="1:4" ht="30" x14ac:dyDescent="0.25">
      <c r="A4" s="158"/>
      <c r="B4" s="158"/>
      <c r="C4" s="164" t="s">
        <v>150</v>
      </c>
      <c r="D4" s="158"/>
    </row>
    <row r="5" spans="1:4" x14ac:dyDescent="0.25">
      <c r="A5" s="158"/>
      <c r="B5" s="165">
        <v>1</v>
      </c>
      <c r="C5" s="166"/>
      <c r="D5" s="158"/>
    </row>
    <row r="6" spans="1:4" x14ac:dyDescent="0.25">
      <c r="A6" s="158"/>
      <c r="B6" s="158"/>
      <c r="C6" s="158"/>
      <c r="D6" s="158"/>
    </row>
  </sheetData>
  <sheetProtection password="9D9B" sheet="1" objects="1" scenarios="1"/>
  <mergeCells count="1">
    <mergeCell ref="A1:D1"/>
  </mergeCells>
  <conditionalFormatting sqref="C5">
    <cfRule type="containsBlanks" dxfId="1" priority="1">
      <formula>LEN(TRIM(C5))=0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22C07FA27827458AA5D61B0BC1A66D" ma:contentTypeVersion="12" ma:contentTypeDescription="Create a new document." ma:contentTypeScope="" ma:versionID="c13e0fa28ba01afc2d7459ab5290878d">
  <xsd:schema xmlns:xsd="http://www.w3.org/2001/XMLSchema" xmlns:xs="http://www.w3.org/2001/XMLSchema" xmlns:p="http://schemas.microsoft.com/office/2006/metadata/properties" xmlns:ns1="http://schemas.microsoft.com/sharepoint/v3" xmlns:ns2="9afd0b30-9f70-4771-9d77-11b312ea7c49" xmlns:ns3="770b0849-1567-42a8-9e8c-3e26d18d1bf0" targetNamespace="http://schemas.microsoft.com/office/2006/metadata/properties" ma:root="true" ma:fieldsID="f1bf6b1046c6c9f19fe903e91708b2b2" ns1:_="" ns2:_="" ns3:_="">
    <xsd:import namespace="http://schemas.microsoft.com/sharepoint/v3"/>
    <xsd:import namespace="9afd0b30-9f70-4771-9d77-11b312ea7c49"/>
    <xsd:import namespace="770b0849-1567-42a8-9e8c-3e26d18d1b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fd0b30-9f70-4771-9d77-11b312ea7c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0b0849-1567-42a8-9e8c-3e26d18d1bf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7F3C957-50EA-4D08-851B-558CAD24E218}"/>
</file>

<file path=customXml/itemProps2.xml><?xml version="1.0" encoding="utf-8"?>
<ds:datastoreItem xmlns:ds="http://schemas.openxmlformats.org/officeDocument/2006/customXml" ds:itemID="{9B4F50CF-725F-40E2-8BC5-BE501ED8CB88}"/>
</file>

<file path=customXml/itemProps3.xml><?xml version="1.0" encoding="utf-8"?>
<ds:datastoreItem xmlns:ds="http://schemas.openxmlformats.org/officeDocument/2006/customXml" ds:itemID="{FB356546-5248-44EF-ABC0-62AA7F563E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Log</vt:lpstr>
      <vt:lpstr>Plan</vt:lpstr>
      <vt:lpstr>Table 1</vt:lpstr>
      <vt:lpstr>Table 2</vt:lpstr>
      <vt:lpstr>Table 3</vt:lpstr>
      <vt:lpstr>Table 4</vt:lpstr>
      <vt:lpstr>Table 5</vt:lpstr>
      <vt:lpstr>Table 6</vt:lpstr>
      <vt:lpstr>Table 7</vt:lpstr>
      <vt:lpstr>Table 8</vt:lpstr>
      <vt:lpstr>Comments</vt:lpstr>
      <vt:lpstr>Company</vt:lpstr>
      <vt:lpstr>plan.</vt:lpstr>
    </vt:vector>
  </TitlesOfParts>
  <Company>Navigant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 St.Andre</dc:creator>
  <cp:lastModifiedBy>Justin St.Andre</cp:lastModifiedBy>
  <dcterms:created xsi:type="dcterms:W3CDTF">2014-08-07T14:41:59Z</dcterms:created>
  <dcterms:modified xsi:type="dcterms:W3CDTF">2014-08-13T17:47:54Z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0x0101003822C07FA27827458AA5D61B0BC1A66D</vt:lpwstr>
  </property>
  <property fmtid="{D5CDD505-2E9C-101B-9397-08002B2CF9AE}" pid="3" name="Order">
    <vt:r8>100</vt:r8>
  </property>
</Properties>
</file>